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" sheetId="1" state="visible" r:id="rId3"/>
    <sheet name="Exemplo" sheetId="2" state="visible" r:id="rId4"/>
    <sheet name="Sua Empresa" sheetId="3" state="visible" r:id="rId5"/>
    <sheet name="Notas e Definições" sheetId="4" state="visible" r:id="rId6"/>
    <sheet name="Classificação IAS 7" sheetId="5" state="visible" r:id="rId7"/>
    <sheet name="Consolidação do Grupo" sheetId="6" state="visible" r:id="rId8"/>
    <sheet name="Conciliação Dívida Líquida" sheetId="7" state="visible" r:id="rId9"/>
    <sheet name="Método Direto" sheetId="8" state="visible" r:id="rId10"/>
    <sheet name="Caixa e Aquisições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<sst xmlns="http://schemas.openxmlformats.org/spreadsheetml/2006/main" count="343" uniqueCount="220">
  <si>
    <t xml:space="preserve">BARATELLI INSTITUTE  |  MENTORING AT SCALE  |  SÉRIE FOUNDATIONS</t>
  </si>
  <si>
    <t xml:space="preserve">Demonstração dos Fluxos de Caixa — esquema de cálculo (IFRS / IAS 7 · CPC 03)</t>
  </si>
  <si>
    <t xml:space="preserve">Construa a demonstração dos fluxos de caixa pelo método indireto a partir do balanço.</t>
  </si>
  <si>
    <t xml:space="preserve">Como usar esta pasta de trabalho</t>
  </si>
  <si>
    <t xml:space="preserve">1.  Abra a aba Exemplo. Ela comprova o modelo com um balanço resolvido. A coluna B é a resposta «Valor» — leia a demonstração pelo método indireto de cima para baixo nessa única coluna. As colunas a partir de C mostram de qual conta do balanço cada linha deriva.</t>
  </si>
  <si>
    <t xml:space="preserve">2.  Abra Sua Empresa. Digite o balanço do ano anterior e do ano atual nas células amarelas — INCLUINDO as três contas retificadoras (Provisão para Perdas, Depreciação Acumulada, Amortização Acumulada) como números NEGATIVOS. A única entrada da DRE é o Lucro do Período. Todo o resto é recalculado.</t>
  </si>
  <si>
    <t xml:space="preserve">3.  A linha Variação no topo do balanço mostra o ano atual menos o anterior. A linha Verificação no fim da demonstração mostra zero em cada coluna quando a sua montagem fecha.</t>
  </si>
  <si>
    <t xml:space="preserve">4.  Se uma célula de Verificação ficar vermelha, há um movimento do balanço não alocado. Esse é o diagnóstico — uma linha faltando na sua demonstração.</t>
  </si>
  <si>
    <t xml:space="preserve">5.  Leia a aba Notas e Definições para as regras de sinal (ativo sobe = uso de caixa; passivo sobe = fonte de caixa), a explicação da separação bruto/retificadora e o significado de cada linha em linguagem simples.</t>
  </si>
  <si>
    <t xml:space="preserve">6.  Complemento da referência gratuita «Baratelli Foundations: Financial Statement Analysis Reference». Veja a aba Notas sobre as escolhas de classificação do IAS 7 que diferem do US GAAP.</t>
  </si>
  <si>
    <t xml:space="preserve">Reporte de grupo:</t>
  </si>
  <si>
    <t xml:space="preserve">informe os valores na sua moeda funcional local — a controladora consolida e faz a conversão cambial. O layout é idêntico em todas as edições de idioma, de modo que os envios das subsidiárias se comparam e consolidam de forma limpa.</t>
  </si>
  <si>
    <t xml:space="preserve">Recursos complementares</t>
  </si>
  <si>
    <t xml:space="preserve">Combine com:  Baratelli Foundations: Financial Statement Analysis Reference  (PDF gratuito)</t>
  </si>
  <si>
    <t xml:space="preserve">Próximo passo:  Baratelli CFO &amp; Controller's Guide  (pago)</t>
  </si>
  <si>
    <t xml:space="preserve">USO EDUCACIONAL APENAS</t>
  </si>
  <si>
    <t xml:space="preserve">Esta pasta de trabalho é publicada apenas para fins educacionais. Não é aconselhamento contábil, de auditoria, fiscal, jurídico ou de investimento, e não cria relação profissional. A mecânica segue IFRS / IAS 7 (CPC 03 no Brasil); as normas aplicáveis e os seus fatos prevalecem. Consulte um profissional qualificado para o seu caso.</t>
  </si>
  <si>
    <t xml:space="preserve">Exemplo — Demonstração do Fechamento</t>
  </si>
  <si>
    <t xml:space="preserve">BALANÇO PATRIMONIAL  (em milhares)</t>
  </si>
  <si>
    <t xml:space="preserve">Conta</t>
  </si>
  <si>
    <t xml:space="preserve">Caixa</t>
  </si>
  <si>
    <t xml:space="preserve">Contas a Receber (bruto)</t>
  </si>
  <si>
    <t xml:space="preserve">Provisão para Perdas (PECLD)</t>
  </si>
  <si>
    <t xml:space="preserve">Estoques</t>
  </si>
  <si>
    <t xml:space="preserve">Despesas Antecipadas</t>
  </si>
  <si>
    <t xml:space="preserve">Imobilizado (bruto)</t>
  </si>
  <si>
    <t xml:space="preserve">Depreciação Acumulada</t>
  </si>
  <si>
    <t xml:space="preserve">Ágio (Goodwill)</t>
  </si>
  <si>
    <t xml:space="preserve">Intangível (bruto)</t>
  </si>
  <si>
    <t xml:space="preserve">Amortização Acumulada</t>
  </si>
  <si>
    <t xml:space="preserve">Tributos Diferidos</t>
  </si>
  <si>
    <t xml:space="preserve">Total do Ativo</t>
  </si>
  <si>
    <t xml:space="preserve">Fornecedores</t>
  </si>
  <si>
    <t xml:space="preserve">Passivos Acumulados</t>
  </si>
  <si>
    <t xml:space="preserve">Parcela Circulante da Dívida LP</t>
  </si>
  <si>
    <t xml:space="preserve">Dívida de Longo Prazo</t>
  </si>
  <si>
    <t xml:space="preserve">Capital Social</t>
  </si>
  <si>
    <t xml:space="preserve">Ágio na Emissão de Ações</t>
  </si>
  <si>
    <t xml:space="preserve">Ações em Tesouraria</t>
  </si>
  <si>
    <t xml:space="preserve">Lucros Acumulados</t>
  </si>
  <si>
    <t xml:space="preserve">Total do Passivo e PL</t>
  </si>
  <si>
    <t xml:space="preserve">Verificação</t>
  </si>
  <si>
    <t xml:space="preserve">Ano Anterior</t>
  </si>
  <si>
    <t xml:space="preserve">Ano Atual</t>
  </si>
  <si>
    <t xml:space="preserve">Variação (Atual − Ant.)</t>
  </si>
  <si>
    <t xml:space="preserve">DEMONSTRAÇÃO DOS FLUXOS DE CAIXA — MÉTODO INDIRETO  (em milhares)</t>
  </si>
  <si>
    <t xml:space="preserve">Linha do Fluxo de Caixa</t>
  </si>
  <si>
    <t xml:space="preserve">Valor</t>
  </si>
  <si>
    <t xml:space="preserve">Fluxo de Caixa das Atividades Operacionais</t>
  </si>
  <si>
    <t xml:space="preserve">Lucro do Período</t>
  </si>
  <si>
    <t xml:space="preserve">Depreciação</t>
  </si>
  <si>
    <t xml:space="preserve">Amortização de Intangíveis</t>
  </si>
  <si>
    <t xml:space="preserve">Perda por Redução ao Valor Recuperável de Recebíveis (PECLD)</t>
  </si>
  <si>
    <t xml:space="preserve">Redução ao Valor Recuperável do Ágio</t>
  </si>
  <si>
    <t xml:space="preserve">Variação em Contas a Receber</t>
  </si>
  <si>
    <t xml:space="preserve">Variação em Estoques</t>
  </si>
  <si>
    <t xml:space="preserve">Variação em Despesas Antecipadas</t>
  </si>
  <si>
    <t xml:space="preserve">Variação em Tributos Diferidos</t>
  </si>
  <si>
    <t xml:space="preserve">Variação em Fornecedores</t>
  </si>
  <si>
    <t xml:space="preserve">Variação em Passivos Acumulados</t>
  </si>
  <si>
    <t xml:space="preserve">Fluxo de Caixa Operacional (FCO)</t>
  </si>
  <si>
    <t xml:space="preserve">Fluxo de Caixa das Atividades de Investimento</t>
  </si>
  <si>
    <t xml:space="preserve">Aquisição de Imobilizado</t>
  </si>
  <si>
    <t xml:space="preserve">Aquisição de Intangíveis</t>
  </si>
  <si>
    <t xml:space="preserve">Fluxo de Caixa de Investimento (FCI)</t>
  </si>
  <si>
    <t xml:space="preserve">Fluxo de Caixa das Atividades de Financiamento</t>
  </si>
  <si>
    <t xml:space="preserve">Captações Líquidas (Empréstimos)</t>
  </si>
  <si>
    <t xml:space="preserve">Emissão de Ações</t>
  </si>
  <si>
    <t xml:space="preserve">Recompra de Ações (Tesouraria)</t>
  </si>
  <si>
    <t xml:space="preserve">Fluxo de Caixa de Financiamento (FCF)</t>
  </si>
  <si>
    <t xml:space="preserve">CONCILIAÇÃO</t>
  </si>
  <si>
    <t xml:space="preserve">Variação do Caixa (FCO + FCI + FCF)</t>
  </si>
  <si>
    <t xml:space="preserve">Caixa Inicial (Ano Anterior)</t>
  </si>
  <si>
    <t xml:space="preserve">Caixa Final (Inicial + Variação)</t>
  </si>
  <si>
    <t xml:space="preserve">Verificação  (impacto do fluxo vs variação do balanço, por coluna)</t>
  </si>
  <si>
    <t xml:space="preserve">Sua Empresa — Demonstração dos Fluxos de Caixa (esquema de cálculo)</t>
  </si>
  <si>
    <t xml:space="preserve">As CÉLULAS DE ENTRADA estão destacadas em amarelo. Digite o balanço do Ano Anterior e do Ano Atual (as três contas RETIFICADORAS — Provisão para Perdas, Depreciação Acumulada e Amortização Acumulada — como números NEGATIVOS). O Lucro do Período é a única entrada da DRE. Todo o resto — depreciação, amortização, capex etc. — é recalculado a partir do balanço, inclusive a coluna Valor, sua resposta pelo método indireto em uma coluna.</t>
  </si>
  <si>
    <t xml:space="preserve">Notas e Definições</t>
  </si>
  <si>
    <t xml:space="preserve">A mecânica de cada linha. Por que separamos as contas retificadoras. Regras de sinal no fim.</t>
  </si>
  <si>
    <t xml:space="preserve">Linha</t>
  </si>
  <si>
    <t xml:space="preserve">O que é e por que fica aqui</t>
  </si>
  <si>
    <t xml:space="preserve">Por que separar as contas retificadoras</t>
  </si>
  <si>
    <t xml:space="preserve">Os relatórios apresentam Contas a Receber bruto + Provisão como DUAS linhas, Imobilizado bruto + Depreciação Acumulada como DUAS linhas e Intangível bruto + Amortização Acumulada como DUAS linhas. Esta pasta segue essa convenção. Vantagem para a DFC: depreciação, amortização e a despesa de provisão saem da variação da conta retificadora (limpo e direto), enquanto as variações dos brutos fluem naturalmente para o capital de giro (Recebíveis) e para o investimento (capex, compra de intangíveis).</t>
  </si>
  <si>
    <t xml:space="preserve">Coluna Valor</t>
  </si>
  <si>
    <t xml:space="preserve">A coluna B é a «resposta» em uma coluna. Para cada linha de fluxo, soma todas as células alinhadas ao balanço daquela linha. Para os subtotais FCO / FCI / FCF / Variação do Caixa, soma as células Valor acima. Lida de cima para baixo, é a demonstração pelo método indireto.</t>
  </si>
  <si>
    <t xml:space="preserve">Contas retificadoras do ativo (digitadas como negativas)</t>
  </si>
  <si>
    <t xml:space="preserve">Provisão para Perdas, Depreciação Acumulada e Amortização Acumulada são retificadoras do ativo — reduzem o bruto ao lado. No balanço, digite-as NEGATIVAS; aparecem entre (parênteses). Recebíveis líquidos = bruto + provisão (ex.: 325 + (−25) = 300). O Total do Ativo usa SUM() para compensar as retificadoras automaticamente.</t>
  </si>
  <si>
    <t xml:space="preserve">Net Income</t>
  </si>
  <si>
    <t xml:space="preserve">O resultado do período vindo da DRE. Liga-se à variação dos Lucros Acumulados antes de dividendos (LA_atual = LA_ant + Lucro − Dividendos). No método indireto é o ponto de partida — vamos do lucro de competência ao caixa. É a única cifra da DRE digitada diretamente; as demais linhas derivam das variações do balanço.</t>
  </si>
  <si>
    <t xml:space="preserve">Depreciation</t>
  </si>
  <si>
    <t xml:space="preserve">A despesa periódica que reconhece o desgaste do imobilizado. Não-caixa: o dinheiro saiu na compra, não na contabilização. Adicionamos de volta ao lucro porque ele foi reduzido por uma despesa sem desembolso. DERIVAÇÃO: esta linha = −(Variação da Depreciação Acumulada).</t>
  </si>
  <si>
    <t xml:space="preserve">Amortization of Intangibles</t>
  </si>
  <si>
    <t xml:space="preserve">Como a depreciação, aplicada a intangíveis com vida útil definida (carteira de clientes, tecnologia desenvolvida, patentes). Não-caixa, portanto adicionado de volta. Deriva da variação da Amortização Acumulada.</t>
  </si>
  <si>
    <t xml:space="preserve">Bad Debt Expense</t>
  </si>
  <si>
    <t xml:space="preserve">A despesa periódica de recebíveis que não esperamos receber. Não-caixa; adicionada de volta ao lucro. DERIVAÇÃO: = −(Variação da Provisão para Perdas).</t>
  </si>
  <si>
    <t xml:space="preserve">Impairment of Goodwill</t>
  </si>
  <si>
    <t xml:space="preserve">Quando o valor contábil do ágio excede o valor recuperável, a diferença é baixada. Não-caixa (o dinheiro saiu na aquisição). Adição. A maioria não mantém retificadora «acumulada» — a baixa reduz o bruto diretamente — logo = −(Variação do Ágio).</t>
  </si>
  <si>
    <t xml:space="preserve">Change in A/R</t>
  </si>
  <si>
    <t xml:space="preserve">Recebíveis sobem = clientes devem mais = sem entrada apesar da receita = uso. Caem = recebimentos = fonte. DERIVAÇÃO: = −(Variação dos Recebíveis brutos). Bruto, não líquido — a provisão é tratada à parte.</t>
  </si>
  <si>
    <t xml:space="preserve">Change in Inventory</t>
  </si>
  <si>
    <t xml:space="preserve">Estoques sobem = caixa preso em mercadoria não vendida = uso. Caem = fonte.</t>
  </si>
  <si>
    <t xml:space="preserve">Change in Prepaid Assets</t>
  </si>
  <si>
    <t xml:space="preserve">Despesas antecipadas sobem = pago adiantado = uso. Caem = despesa sem nova saída = fonte.</t>
  </si>
  <si>
    <t xml:space="preserve">Change in Deferred Taxes</t>
  </si>
  <si>
    <t xml:space="preserve">Passivo fiscal diferido sobe = despesa fiscal contábil &gt; imposto pago = fonte. Cai = uso. (Inverter o sinal para ativo fiscal diferido.)</t>
  </si>
  <si>
    <t xml:space="preserve">Change in A/P</t>
  </si>
  <si>
    <t xml:space="preserve">Fornecedores sobem = compras a prazo = fonte. Caem = pagamento a fornecedores = uso.</t>
  </si>
  <si>
    <t xml:space="preserve">Change in Accrueds</t>
  </si>
  <si>
    <t xml:space="preserve">Passivos acumulados sobem = despesa reconhecida não paga = fonte. Caem = uso.</t>
  </si>
  <si>
    <t xml:space="preserve">Purchase of Fixed Assets</t>
  </si>
  <si>
    <t xml:space="preserve">Capex bruto — caixa em imobilizado no período. Com a separação bruto/retificadora: = −(Variação do Imobilizado bruto).</t>
  </si>
  <si>
    <t xml:space="preserve">Purchase of Intangibles</t>
  </si>
  <si>
    <t xml:space="preserve">Caixa na aquisição de intangíveis. = −(Variação do Intangível bruto).</t>
  </si>
  <si>
    <t xml:space="preserve">Net Borrowings</t>
  </si>
  <si>
    <t xml:space="preserve">Soma da variação da parcela circulante da dívida LP e da variação da dívida LP. Captação líquida de amortização = efeito de caixa do financiamento.</t>
  </si>
  <si>
    <t xml:space="preserve">Common Stock Issued</t>
  </si>
  <si>
    <t xml:space="preserve">Soma da variação do Capital Social e do Ágio na Emissão. A emissão de ações traz caixa; as duas linhas se movem juntas.</t>
  </si>
  <si>
    <t xml:space="preserve">Treasury Stock Repurchased</t>
  </si>
  <si>
    <t xml:space="preserve">Caixa pago para recomprar ações. Ações em Tesouraria são retificadoras do PL; maior valor absoluto = uso de caixa.</t>
  </si>
  <si>
    <t xml:space="preserve">Regras de sinal (memorize)</t>
  </si>
  <si>
    <t xml:space="preserve">Ativo SOBE</t>
  </si>
  <si>
    <t xml:space="preserve">Uso de caixa  (negativo no fluxo)</t>
  </si>
  <si>
    <t xml:space="preserve">Ativo CAI</t>
  </si>
  <si>
    <t xml:space="preserve">Fonte de caixa  (positivo no fluxo)</t>
  </si>
  <si>
    <t xml:space="preserve">Retificadora fica MAIS NEGATIVA</t>
  </si>
  <si>
    <t xml:space="preserve">Despesa não-caixa -&gt; adição</t>
  </si>
  <si>
    <t xml:space="preserve">Passivo SOBE</t>
  </si>
  <si>
    <t xml:space="preserve">Passivo CAI</t>
  </si>
  <si>
    <t xml:space="preserve">PL SOBE (emissão, lucro retido)</t>
  </si>
  <si>
    <t xml:space="preserve">Fonte se emissão; não-caixa se lucro</t>
  </si>
  <si>
    <t xml:space="preserve">PL CAI (recompra, dividendo)</t>
  </si>
  <si>
    <t xml:space="preserve">Uso de caixa</t>
  </si>
  <si>
    <t xml:space="preserve">Escolhas de classificação do IAS 7 (diferem do US GAAP)</t>
  </si>
  <si>
    <t xml:space="preserve">Pelo IAS 7, juros pagos e juros/dividendos recebidos podem ser classificados como operacional OU investimento/financiamento; dividendos pagos como operacional OU financiamento (o US GAAP fixa juros como operacional e dividendos pagos como financiamento). Saldos a descoberto bancários exigíveis à vista e parte da gestão de caixa podem integrar o caixa e equivalentes. A demonstração indireta acima é idêntica pelo IAS 7 — são escolhas de apresentação aplicadas de forma consistente.</t>
  </si>
  <si>
    <t xml:space="preserve">Esta pasta de trabalho é publicada apenas para fins educacionais. Não é aconselhamento contábil, de auditoria, fiscal, jurídico ou de investimento. A mecânica é geral; as normas aplicáveis (IFRS / IAS 7 / CPC) e os seus fatos prevalecem.</t>
  </si>
  <si>
    <t xml:space="preserve">IAS 7 — Classificação de Juros e Dividendos</t>
  </si>
  <si>
    <t xml:space="preserve">Pelo IAS 7 estes itens podem ser classificados de forma diferente do US GAAP. Digite o valor de cada um (como magnitude positiva, já refletida na sua demonstração base) e escolha a seção. Cada escolha MOVE o item entre seções — a variação total do caixa permanece inalterada (veja Verificação).</t>
  </si>
  <si>
    <t xml:space="preserve">Item</t>
  </si>
  <si>
    <t xml:space="preserve">Padrão (US GAAP)</t>
  </si>
  <si>
    <t xml:space="preserve">Sua escolha IAS 7</t>
  </si>
  <si>
    <t xml:space="preserve">Juros pagos</t>
  </si>
  <si>
    <t xml:space="preserve">Operacional</t>
  </si>
  <si>
    <t xml:space="preserve">Juros recebidos</t>
  </si>
  <si>
    <t xml:space="preserve">Dividendos recebidos</t>
  </si>
  <si>
    <t xml:space="preserve">Dividendos pagos</t>
  </si>
  <si>
    <t xml:space="preserve">Financiamento</t>
  </si>
  <si>
    <t xml:space="preserve">Demonstração reclassificada (base: Sua Empresa)</t>
  </si>
  <si>
    <t xml:space="preserve">Seção</t>
  </si>
  <si>
    <t xml:space="preserve">Base</t>
  </si>
  <si>
    <t xml:space="preserve">Ajustado (IAS 7)</t>
  </si>
  <si>
    <t xml:space="preserve">Operacional (FCO)</t>
  </si>
  <si>
    <t xml:space="preserve">Investimento (FCI)</t>
  </si>
  <si>
    <t xml:space="preserve">Financiamento (FCF)</t>
  </si>
  <si>
    <t xml:space="preserve">Total — Variação do Caixa</t>
  </si>
  <si>
    <t xml:space="preserve">Verificação (Ajustado − Base, deve ser 0)</t>
  </si>
  <si>
    <t xml:space="preserve">Nota: cada escolha é uma política contábil aplicada de forma consistente (o IAS 7 não apresenta o mesmo item em duas seções). O US GAAP fixa juros como operacional e dividendos pagos como financiamento. Os valores digitados já devem estar refletidos na demonstração base, de modo que a reclassificação apenas move caixa entre seções e nunca altera o total.</t>
  </si>
  <si>
    <t xml:space="preserve">Consolidação do Grupo — IAS 7</t>
  </si>
  <si>
    <t xml:space="preserve">Consolide cada subsidiária na moeda de APRESENTAÇÃO do grupo (converta primeiro localmente). Amarelo = entrada. A coluna Controladora liga-se à planilha de trabalho. A IAS 7.28 exige apresentar o efeito das variações cambiais sobre o caixa em uma linha de conciliação separada.</t>
  </si>
  <si>
    <t xml:space="preserve">Seção do fluxo</t>
  </si>
  <si>
    <t xml:space="preserve">Subsidiária A</t>
  </si>
  <si>
    <t xml:space="preserve">Subsidiária B</t>
  </si>
  <si>
    <t xml:space="preserve">Subsidiária C</t>
  </si>
  <si>
    <t xml:space="preserve">Controladora</t>
  </si>
  <si>
    <t xml:space="preserve">Eliminações</t>
  </si>
  <si>
    <t xml:space="preserve">Total do grupo</t>
  </si>
  <si>
    <t xml:space="preserve">Fluxo de caixa operacional (FCO)</t>
  </si>
  <si>
    <t xml:space="preserve">Fluxo de caixa de investimento (FCI)</t>
  </si>
  <si>
    <t xml:space="preserve">Fluxo de caixa de financiamento (FCF)</t>
  </si>
  <si>
    <t xml:space="preserve">Variação líquida antes do câmbio</t>
  </si>
  <si>
    <t xml:space="preserve">Efeito das variações cambiais sobre o caixa (IAS 7.28)</t>
  </si>
  <si>
    <t xml:space="preserve">Variação líquida de caixa e equivalentes</t>
  </si>
  <si>
    <t xml:space="preserve">Caixa e equivalentes no início</t>
  </si>
  <si>
    <t xml:space="preserve">Caixa e equivalentes no fim</t>
  </si>
  <si>
    <t xml:space="preserve">Verificação — Total do grupo = soma das entidades (deve ser 0)</t>
  </si>
  <si>
    <t xml:space="preserve">Nota: insira cada subsidiária já convertida para a moeda de apresentação do grupo. A linha de câmbio capta o efeito de conversão sobre o caixa mantido em moeda estrangeira (IAS 7.28). Os fluxos intragrupo são eliminados na coluna Eliminações.</t>
  </si>
  <si>
    <t xml:space="preserve">Conciliação da Dívida Líquida — IAS 7.44A</t>
  </si>
  <si>
    <t xml:space="preserve">A IAS 7.44A exige a conciliação das movimentações dos passivos decorrentes de atividades de financiamento. Início/fim ligam-se ao balanço da planilha de trabalho. Separe a movimentação entre fluxos de caixa e itens não caixa / câmbio (amarelo). A Verificação força sua divisão a conciliar com a movimentação real do saldo.</t>
  </si>
  <si>
    <t xml:space="preserve">Componente</t>
  </si>
  <si>
    <t xml:space="preserve">Início</t>
  </si>
  <si>
    <t xml:space="preserve">Fluxos de caixa</t>
  </si>
  <si>
    <t xml:space="preserve">Não caixa / Câmbio</t>
  </si>
  <si>
    <t xml:space="preserve">Fim</t>
  </si>
  <si>
    <t xml:space="preserve">Empréstimos circulantes</t>
  </si>
  <si>
    <t xml:space="preserve">Empréstimos não circulantes</t>
  </si>
  <si>
    <t xml:space="preserve">Passivos de arrendamento (IFRS 16)</t>
  </si>
  <si>
    <t xml:space="preserve">Total de passivos de financiamento</t>
  </si>
  <si>
    <t xml:space="preserve">Dívida líquida</t>
  </si>
  <si>
    <t xml:space="preserve">Total de empréstimos e arrendamentos</t>
  </si>
  <si>
    <t xml:space="preserve">Menos: caixa e equivalentes</t>
  </si>
  <si>
    <t xml:space="preserve">Verificação — fim conciliado vs balanço (deve ser 0)</t>
  </si>
  <si>
    <t xml:space="preserve">Nota: início/fim do passivo de arrendamento são entradas (não constam do balanço simplificado). A coluna Não caixa / Câmbio capta novos arrendamentos, atualização a valor presente, valor justo e conversão que não passaram pelo caixa (IAS 7.44B–44C).</t>
  </si>
  <si>
    <t xml:space="preserve">Atividades Operacionais — Método Direto (IAS 7)</t>
  </si>
  <si>
    <t xml:space="preserve">A IAS 7 incentiva o método direto. Insira os fluxos operacionais diretamente (amarelo). O caixa líquido das operações deve ser igual ao FCO do método indireto da planilha de trabalho — a Verificação garante isso.</t>
  </si>
  <si>
    <t xml:space="preserve">Linha do fluxo operacional</t>
  </si>
  <si>
    <t xml:space="preserve">Recebimentos de clientes</t>
  </si>
  <si>
    <t xml:space="preserve">Pagamentos a fornecedores</t>
  </si>
  <si>
    <t xml:space="preserve">Pagamentos a empregados</t>
  </si>
  <si>
    <t xml:space="preserve">Caixa gerado pelas operações</t>
  </si>
  <si>
    <t xml:space="preserve">Imposto de renda pago</t>
  </si>
  <si>
    <t xml:space="preserve">Caixa líquido das atividades operacionais (direto)</t>
  </si>
  <si>
    <t xml:space="preserve">Caixa líquido das operações (indireto, Sua Empresa)</t>
  </si>
  <si>
    <t xml:space="preserve">Verificação — direto = indireto (deve ser 0)</t>
  </si>
  <si>
    <t xml:space="preserve">Nota: ambos os métodos apresentam o MESMO caixa líquido das atividades operacionais; apenas a apresentação difere. Mantenha a classificação de juros e tributos coerente com a aba Classificação IAS 7.</t>
  </si>
  <si>
    <t xml:space="preserve">Equivalentes de Caixa e Combinações de Negócios — IAS 7</t>
  </si>
  <si>
    <t xml:space="preserve">1.  Componentes de caixa e equivalentes de caixa (IAS 7.45)</t>
  </si>
  <si>
    <t xml:space="preserve">Caixa e depósitos à vista</t>
  </si>
  <si>
    <t xml:space="preserve">Depósitos / aplicações de curto prazo (≤ 3 meses)</t>
  </si>
  <si>
    <t xml:space="preserve">Menos: saldos bancários a descoberto exigíveis à vista (IAS 7.8)</t>
  </si>
  <si>
    <t xml:space="preserve">Caixa e equivalentes conforme a demonstração dos fluxos de caixa</t>
  </si>
  <si>
    <t xml:space="preserve">Memo: caixa conforme o balanço patrimonial</t>
  </si>
  <si>
    <t xml:space="preserve">Nota: quando os saldos bancários a descoberto são parte integrante da gestão de caixa, a IAS 7.8 inclui-os como componente de caixa e equivalentes (assim o total pode diferir da linha de caixa bruto do balanço).</t>
  </si>
  <si>
    <t xml:space="preserve">2.  Aquisição de subsidiária, líquida do caixa adquirido (IAS 7.39)</t>
  </si>
  <si>
    <t xml:space="preserve">Contraprestação total liquidada em caixa</t>
  </si>
  <si>
    <t xml:space="preserve">Menos: caixa e equivalentes adquiridos</t>
  </si>
  <si>
    <t xml:space="preserve">Saída líquida de caixa na aquisição (investimento)</t>
  </si>
  <si>
    <t xml:space="preserve">3.  Alienação de subsidiária, líquida do caixa alienado (IAS 7.39)</t>
  </si>
  <si>
    <t xml:space="preserve">Contraprestação recebida em caixa</t>
  </si>
  <si>
    <t xml:space="preserve">Menos: caixa e equivalentes alienados</t>
  </si>
  <si>
    <t xml:space="preserve">Entrada líquida de caixa na alienação (investimento)</t>
  </si>
  <si>
    <t xml:space="preserve">Nota: aquisições/alienações de subsidiárias são apresentadas em atividades de INVESTIMENTO, líquidas do caixa e equivalentes adquiridos ou alienados (IAS 7.39). Insira saídas como negativas.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</si>
</sst>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###0_);\(#,##0\);\-_)"/>
    <numFmt numFmtId="166" formatCode="#,##0_);\(#,##0\);\-_)"/>
    <numFmt numFmtId="167" formatCode="#,##0;\(#,##0\);\-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B2A4A"/>
      <name val="Calibri"/>
      <family val="0"/>
      <charset val="1"/>
    </font>
    <font>
      <b val="true"/>
      <sz val="26"/>
      <color rgb="FF1B2A4A"/>
      <name val="Calibri"/>
      <family val="0"/>
      <charset val="1"/>
    </font>
    <font>
      <i val="true"/>
      <sz val="12"/>
      <color rgb="FF1E1E2E"/>
      <name val="Calibri"/>
      <family val="0"/>
      <charset val="1"/>
    </font>
    <font>
      <b val="true"/>
      <sz val="14"/>
      <color rgb="FF1B2A4A"/>
      <name val="Calibri"/>
      <family val="0"/>
      <charset val="1"/>
    </font>
    <font>
      <sz val="11"/>
      <color rgb="FF1E1E2E"/>
      <name val="Calibri"/>
      <family val="0"/>
      <charset val="1"/>
    </font>
    <font>
      <b val="true"/>
      <sz val="10"/>
      <color rgb="FF14233F"/>
      <name val="Cambria"/>
      <family val="0"/>
      <charset val="1"/>
    </font>
    <font>
      <sz val="9.5"/>
      <color rgb="FF2D3748"/>
      <name val="Cambria"/>
      <family val="0"/>
      <charset val="1"/>
    </font>
    <font>
      <b val="true"/>
      <sz val="9"/>
      <color rgb="FF1B2A4A"/>
      <name val="Calibri"/>
      <family val="0"/>
      <charset val="1"/>
    </font>
    <font>
      <i val="true"/>
      <sz val="9"/>
      <color rgb="FF1E1E2E"/>
      <name val="Calibri"/>
      <family val="0"/>
      <charset val="1"/>
    </font>
    <font>
      <b val="true"/>
      <sz val="16"/>
      <color rgb="FF1B2A4A"/>
      <name val="Calibri"/>
      <family val="0"/>
      <charset val="1"/>
    </font>
    <font>
      <b val="true"/>
      <sz val="11"/>
      <color rgb="FF1B2A4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b val="true"/>
      <i val="true"/>
      <sz val="10"/>
      <color rgb="FF1B2A4A"/>
      <name val="Calibri"/>
      <family val="0"/>
      <charset val="1"/>
    </font>
    <font>
      <sz val="10"/>
      <color rgb="FF1E1E2E"/>
      <name val="Calibri"/>
      <family val="0"/>
      <charset val="1"/>
    </font>
    <font>
      <i val="true"/>
      <sz val="9"/>
      <color rgb="FF1B2A4A"/>
      <name val="Calibri"/>
      <family val="0"/>
      <charset val="1"/>
    </font>
    <font>
      <i val="true"/>
      <sz val="10"/>
      <color rgb="FF1E1E2E"/>
      <name val="Calibri"/>
      <family val="0"/>
      <charset val="1"/>
    </font>
    <font>
      <b val="true"/>
      <sz val="12"/>
      <color rgb="FF1B2A4A"/>
      <name val="Calibri"/>
      <family val="0"/>
      <charset val="1"/>
    </font>
    <font>
      <b val="true"/>
      <sz val="14"/>
      <color rgb="FF14233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14233F"/>
      <name val="Cambria"/>
      <family val="0"/>
      <charset val="1"/>
    </font>
    <font>
      <b val="true"/>
      <sz val="11"/>
      <name val="Cambria"/>
      <family val="0"/>
      <charset val="1"/>
    </font>
    <font>
      <sz val="9"/>
      <color rgb="FF1B2A4A"/>
      <name val="Calibri"/>
      <family val="0"/>
      <charset val="1"/>
    </font>
    <font>
      <sz val="10"/>
      <color rgb="FF1B2A4A"/>
      <name val="Calibri"/>
      <family val="0"/>
      <charset val="1"/>
    </font>
    <font>
      <sz val="10"/>
      <color rgb="FF1F6B3B"/>
      <name val="Calibri"/>
      <family val="0"/>
      <charset val="1"/>
    </font>
    <font>
      <sz val="8"/>
      <color rgb="FF6B728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2A4A"/>
        <bgColor rgb="FF14233F"/>
      </patternFill>
    </fill>
    <fill>
      <patternFill patternType="solid">
        <fgColor rgb="FFC9A84C"/>
        <bgColor rgb="FFFF9900"/>
      </patternFill>
    </fill>
    <fill>
      <patternFill patternType="solid">
        <fgColor rgb="FFFDF6E3"/>
        <bgColor rgb="FFFFF8CC"/>
      </patternFill>
    </fill>
    <fill>
      <patternFill patternType="solid">
        <fgColor rgb="FFEEF1F7"/>
        <bgColor rgb="FFFDF6E3"/>
      </patternFill>
    </fill>
    <fill>
      <patternFill patternType="solid">
        <fgColor rgb="FFFFF8CC"/>
        <bgColor rgb="FFFDF6E3"/>
      </patternFill>
    </fill>
    <fill>
      <patternFill patternType="solid">
        <fgColor rgb="FF14233F"/>
        <bgColor rgb="FF1B2A4A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8BFCD"/>
      </left>
      <right style="thin">
        <color rgb="FFB8BFCD"/>
      </right>
      <top style="thin">
        <color rgb="FFB8BFCD"/>
      </top>
      <bottom style="thin">
        <color rgb="FFB8BFCD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/>
      <right/>
      <top/>
      <bottom style="thin">
        <color rgb="FFBFC5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7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CE5E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3B"/>
      <rgbColor rgb="FF000080"/>
      <rgbColor rgb="FF808000"/>
      <rgbColor rgb="FF800080"/>
      <rgbColor rgb="FF008080"/>
      <rgbColor rgb="FFB8BFCD"/>
      <rgbColor rgb="FF808080"/>
      <rgbColor rgb="FF9999FF"/>
      <rgbColor rgb="FF993366"/>
      <rgbColor rgb="FFFFF8CC"/>
      <rgbColor rgb="FFEEF1F7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F6E3"/>
      <rgbColor rgb="FFBFC5D0"/>
      <rgbColor rgb="FFFF99CC"/>
      <rgbColor rgb="FFCC99FF"/>
      <rgbColor rgb="FFFCE5E5"/>
      <rgbColor rgb="FF3366FF"/>
      <rgbColor rgb="FF33CCCC"/>
      <rgbColor rgb="FF99CC00"/>
      <rgbColor rgb="FFFFCC00"/>
      <rgbColor rgb="FFFF9900"/>
      <rgbColor rgb="FFFF6600"/>
      <rgbColor rgb="FF6B7280"/>
      <rgbColor rgb="FFC9A84C"/>
      <rgbColor rgb="FF1B2A4A"/>
      <rgbColor rgb="FF339966"/>
      <rgbColor rgb="FF14233F"/>
      <rgbColor rgb="FF1E1E2E"/>
      <rgbColor rgb="FF993300"/>
      <rgbColor rgb="FF993366"/>
      <rgbColor rgb="FF333399"/>
      <rgbColor rgb="FF2D37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7" min="1" style="1" width="14"/>
  </cols>
  <sheetData>
    <row r="1" customFormat="false" ht="6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3.75" hidden="false" customHeight="true" outlineLevel="0" collapsed="false">
      <c r="A2" s="3"/>
      <c r="B2" s="3"/>
      <c r="C2" s="3"/>
      <c r="D2" s="3"/>
      <c r="E2" s="3"/>
      <c r="F2" s="3"/>
      <c r="G2" s="3"/>
    </row>
    <row r="4" customFormat="false" ht="15" hidden="false" customHeight="true" outlineLevel="0" collapsed="false">
      <c r="B4" s="4" t="s">
        <v>0</v>
      </c>
    </row>
    <row r="6" customFormat="false" ht="31.5" hidden="false" customHeight="true" outlineLevel="0" collapsed="false">
      <c r="B6" s="5" t="s">
        <v>1</v>
      </c>
      <c r="C6" s="5"/>
      <c r="D6" s="5"/>
      <c r="E6" s="5"/>
      <c r="F6" s="5"/>
      <c r="G6" s="5"/>
    </row>
    <row r="7" customFormat="false" ht="15" hidden="false" customHeight="true" outlineLevel="0" collapsed="false">
      <c r="B7" s="6" t="s">
        <v>2</v>
      </c>
      <c r="C7" s="6"/>
      <c r="D7" s="6"/>
      <c r="E7" s="6"/>
      <c r="F7" s="6"/>
      <c r="G7" s="6"/>
    </row>
    <row r="8" customFormat="false" ht="3.75" hidden="false" customHeight="true" outlineLevel="0" collapsed="false">
      <c r="B8" s="3"/>
      <c r="C8" s="3"/>
      <c r="D8" s="3"/>
      <c r="E8" s="3"/>
      <c r="F8" s="3"/>
      <c r="G8" s="3"/>
    </row>
    <row r="10" customFormat="false" ht="17.25" hidden="false" customHeight="true" outlineLevel="0" collapsed="false">
      <c r="B10" s="7" t="s">
        <v>3</v>
      </c>
    </row>
    <row r="11" customFormat="false" ht="42" hidden="false" customHeight="true" outlineLevel="0" collapsed="false">
      <c r="B11" s="8" t="s">
        <v>4</v>
      </c>
      <c r="C11" s="8"/>
      <c r="D11" s="8"/>
      <c r="E11" s="8"/>
      <c r="F11" s="8"/>
      <c r="G11" s="8"/>
    </row>
    <row r="12" customFormat="false" ht="42" hidden="false" customHeight="true" outlineLevel="0" collapsed="false">
      <c r="B12" s="8" t="s">
        <v>5</v>
      </c>
      <c r="C12" s="8"/>
      <c r="D12" s="8"/>
      <c r="E12" s="8"/>
      <c r="F12" s="8"/>
      <c r="G12" s="8"/>
    </row>
    <row r="13" customFormat="false" ht="42" hidden="false" customHeight="true" outlineLevel="0" collapsed="false">
      <c r="B13" s="8" t="s">
        <v>6</v>
      </c>
      <c r="C13" s="8"/>
      <c r="D13" s="8"/>
      <c r="E13" s="8"/>
      <c r="F13" s="8"/>
      <c r="G13" s="8"/>
    </row>
    <row r="14" customFormat="false" ht="42" hidden="false" customHeight="true" outlineLevel="0" collapsed="false">
      <c r="B14" s="8" t="s">
        <v>7</v>
      </c>
      <c r="C14" s="8"/>
      <c r="D14" s="8"/>
      <c r="E14" s="8"/>
      <c r="F14" s="8"/>
      <c r="G14" s="8"/>
    </row>
    <row r="15" customFormat="false" ht="42" hidden="false" customHeight="true" outlineLevel="0" collapsed="false">
      <c r="B15" s="8" t="s">
        <v>8</v>
      </c>
      <c r="C15" s="8"/>
      <c r="D15" s="8"/>
      <c r="E15" s="8"/>
      <c r="F15" s="8"/>
      <c r="G15" s="8"/>
    </row>
    <row r="16" customFormat="false" ht="42" hidden="false" customHeight="true" outlineLevel="0" collapsed="false">
      <c r="B16" s="8" t="s">
        <v>9</v>
      </c>
      <c r="C16" s="8"/>
      <c r="D16" s="8"/>
      <c r="E16" s="8"/>
      <c r="F16" s="8"/>
      <c r="G16" s="8"/>
    </row>
    <row r="17" customFormat="false" ht="15" hidden="false" customHeight="false" outlineLevel="0" collapsed="false">
      <c r="B17" s="9" t="s">
        <v>10</v>
      </c>
    </row>
    <row r="18" customFormat="false" ht="15" hidden="false" customHeight="false" outlineLevel="0" collapsed="false">
      <c r="B18" s="10" t="s">
        <v>11</v>
      </c>
    </row>
    <row r="19" customFormat="false" ht="17.25" hidden="false" customHeight="true" outlineLevel="0" collapsed="false">
      <c r="B19" s="7" t="s">
        <v>12</v>
      </c>
    </row>
    <row r="20" customFormat="false" ht="15" hidden="false" customHeight="true" outlineLevel="0" collapsed="false">
      <c r="B20" s="11" t="s">
        <v>13</v>
      </c>
      <c r="C20" s="11"/>
      <c r="D20" s="11"/>
      <c r="E20" s="11"/>
      <c r="F20" s="11"/>
      <c r="G20" s="11"/>
    </row>
    <row r="21" customFormat="false" ht="15" hidden="false" customHeight="true" outlineLevel="0" collapsed="false">
      <c r="B21" s="11" t="s">
        <v>14</v>
      </c>
      <c r="C21" s="11"/>
      <c r="D21" s="11"/>
      <c r="E21" s="11"/>
      <c r="F21" s="11"/>
      <c r="G21" s="11"/>
    </row>
    <row r="23" customFormat="false" ht="15" hidden="false" customHeight="true" outlineLevel="0" collapsed="false">
      <c r="B23" s="12" t="s">
        <v>15</v>
      </c>
      <c r="C23" s="13"/>
      <c r="D23" s="13"/>
      <c r="E23" s="13"/>
      <c r="F23" s="13"/>
      <c r="G23" s="13"/>
    </row>
    <row r="24" customFormat="false" ht="48" hidden="false" customHeight="true" outlineLevel="0" collapsed="false">
      <c r="B24" s="14" t="s">
        <v>16</v>
      </c>
      <c r="C24" s="14"/>
      <c r="D24" s="14"/>
      <c r="E24" s="14"/>
      <c r="F24" s="14"/>
      <c r="G24" s="14"/>
    </row>
  </sheetData>
  <mergeCells count="11">
    <mergeCell ref="B6:G6"/>
    <mergeCell ref="B7:G7"/>
    <mergeCell ref="B11:G11"/>
    <mergeCell ref="B12:G12"/>
    <mergeCell ref="B13:G13"/>
    <mergeCell ref="B14:G14"/>
    <mergeCell ref="B15:G15"/>
    <mergeCell ref="B16:G16"/>
    <mergeCell ref="B20:G20"/>
    <mergeCell ref="B21:G21"/>
    <mergeCell ref="B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24" min="3" style="1" width="12"/>
  </cols>
  <sheetData>
    <row r="1" customFormat="false" ht="24" hidden="false" customHeight="true" outlineLevel="0" collapsed="false">
      <c r="A1" s="15" t="s">
        <v>17</v>
      </c>
    </row>
    <row r="3" customFormat="false" ht="15" hidden="false" customHeight="true" outlineLevel="0" collapsed="false">
      <c r="A3" s="16" t="s">
        <v>18</v>
      </c>
    </row>
    <row r="4" customFormat="false" ht="42" hidden="false" customHeight="true" outlineLevel="0" collapsed="false">
      <c r="A4" s="17" t="s">
        <v>19</v>
      </c>
      <c r="B4" s="18"/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  <c r="W4" s="19" t="s">
        <v>40</v>
      </c>
      <c r="X4" s="19" t="s">
        <v>41</v>
      </c>
    </row>
    <row r="5" customFormat="false" ht="15" hidden="false" customHeight="true" outlineLevel="0" collapsed="false">
      <c r="A5" s="20" t="s">
        <v>42</v>
      </c>
      <c r="B5" s="21"/>
      <c r="C5" s="22" t="n">
        <v>100</v>
      </c>
      <c r="D5" s="23" t="n">
        <v>220</v>
      </c>
      <c r="E5" s="23" t="n">
        <v>-20</v>
      </c>
      <c r="F5" s="23" t="n">
        <v>300</v>
      </c>
      <c r="G5" s="23" t="n">
        <v>50</v>
      </c>
      <c r="H5" s="23" t="n">
        <v>1500</v>
      </c>
      <c r="I5" s="23" t="n">
        <v>-500</v>
      </c>
      <c r="J5" s="23" t="n">
        <v>2650</v>
      </c>
      <c r="K5" s="23" t="n">
        <v>50</v>
      </c>
      <c r="L5" s="23" t="n">
        <v>0</v>
      </c>
      <c r="M5" s="23" t="n">
        <v>100</v>
      </c>
      <c r="N5" s="24" t="n">
        <f aca="false">SUM(C5:M5)</f>
        <v>4450</v>
      </c>
      <c r="O5" s="23" t="n">
        <v>50</v>
      </c>
      <c r="P5" s="23" t="n">
        <v>200</v>
      </c>
      <c r="Q5" s="23" t="n">
        <v>50</v>
      </c>
      <c r="R5" s="23" t="n">
        <v>3400</v>
      </c>
      <c r="S5" s="23" t="n">
        <v>100</v>
      </c>
      <c r="T5" s="23" t="n">
        <v>200</v>
      </c>
      <c r="U5" s="23" t="n">
        <v>-50</v>
      </c>
      <c r="V5" s="23" t="n">
        <v>500</v>
      </c>
      <c r="W5" s="24" t="n">
        <f aca="false">SUM(O5:V5)</f>
        <v>4450</v>
      </c>
      <c r="X5" s="24" t="n">
        <f aca="false">N5-W5</f>
        <v>0</v>
      </c>
    </row>
    <row r="6" customFormat="false" ht="15" hidden="false" customHeight="true" outlineLevel="0" collapsed="false">
      <c r="A6" s="20" t="s">
        <v>43</v>
      </c>
      <c r="B6" s="21"/>
      <c r="C6" s="22" t="n">
        <v>275</v>
      </c>
      <c r="D6" s="23" t="n">
        <v>325</v>
      </c>
      <c r="E6" s="23" t="n">
        <v>-25</v>
      </c>
      <c r="F6" s="23" t="n">
        <v>250</v>
      </c>
      <c r="G6" s="23" t="n">
        <v>75</v>
      </c>
      <c r="H6" s="23" t="n">
        <v>1925</v>
      </c>
      <c r="I6" s="23" t="n">
        <v>-600</v>
      </c>
      <c r="J6" s="23" t="n">
        <v>2550</v>
      </c>
      <c r="K6" s="23" t="n">
        <v>50</v>
      </c>
      <c r="L6" s="23" t="n">
        <v>-20</v>
      </c>
      <c r="M6" s="23" t="n">
        <v>95</v>
      </c>
      <c r="N6" s="24" t="n">
        <f aca="false">SUM(C6:M6)</f>
        <v>4900</v>
      </c>
      <c r="O6" s="23" t="n">
        <v>40</v>
      </c>
      <c r="P6" s="23" t="n">
        <v>225</v>
      </c>
      <c r="Q6" s="23" t="n">
        <v>50</v>
      </c>
      <c r="R6" s="23" t="n">
        <v>3650</v>
      </c>
      <c r="S6" s="23" t="n">
        <v>110</v>
      </c>
      <c r="T6" s="23" t="n">
        <v>300</v>
      </c>
      <c r="U6" s="23" t="n">
        <v>-75</v>
      </c>
      <c r="V6" s="23" t="n">
        <v>600</v>
      </c>
      <c r="W6" s="24" t="n">
        <f aca="false">SUM(O6:V6)</f>
        <v>4900</v>
      </c>
      <c r="X6" s="24" t="n">
        <f aca="false">N6-W6</f>
        <v>0</v>
      </c>
    </row>
    <row r="7" customFormat="false" ht="15" hidden="false" customHeight="true" outlineLevel="0" collapsed="false">
      <c r="A7" s="25" t="s">
        <v>44</v>
      </c>
      <c r="B7" s="21"/>
      <c r="C7" s="26" t="n">
        <f aca="false">C6-C5</f>
        <v>175</v>
      </c>
      <c r="D7" s="27" t="n">
        <f aca="false">D6-D5</f>
        <v>105</v>
      </c>
      <c r="E7" s="27" t="n">
        <f aca="false">E6-E5</f>
        <v>-5</v>
      </c>
      <c r="F7" s="27" t="n">
        <f aca="false">F6-F5</f>
        <v>-50</v>
      </c>
      <c r="G7" s="27" t="n">
        <f aca="false">G6-G5</f>
        <v>25</v>
      </c>
      <c r="H7" s="27" t="n">
        <f aca="false">H6-H5</f>
        <v>425</v>
      </c>
      <c r="I7" s="27" t="n">
        <f aca="false">I6-I5</f>
        <v>-100</v>
      </c>
      <c r="J7" s="27" t="n">
        <f aca="false">J6-J5</f>
        <v>-100</v>
      </c>
      <c r="K7" s="27" t="n">
        <f aca="false">K6-K5</f>
        <v>0</v>
      </c>
      <c r="L7" s="27" t="n">
        <f aca="false">L6-L5</f>
        <v>-20</v>
      </c>
      <c r="M7" s="27" t="n">
        <f aca="false">M6-M5</f>
        <v>-5</v>
      </c>
      <c r="N7" s="28" t="n">
        <f aca="false">N6-N5</f>
        <v>450</v>
      </c>
      <c r="O7" s="27" t="n">
        <f aca="false">O6-O5</f>
        <v>-10</v>
      </c>
      <c r="P7" s="27" t="n">
        <f aca="false">P6-P5</f>
        <v>25</v>
      </c>
      <c r="Q7" s="27" t="n">
        <f aca="false">Q6-Q5</f>
        <v>0</v>
      </c>
      <c r="R7" s="27" t="n">
        <f aca="false">R6-R5</f>
        <v>250</v>
      </c>
      <c r="S7" s="27" t="n">
        <f aca="false">S6-S5</f>
        <v>10</v>
      </c>
      <c r="T7" s="27" t="n">
        <f aca="false">T6-T5</f>
        <v>100</v>
      </c>
      <c r="U7" s="27" t="n">
        <f aca="false">U6-U5</f>
        <v>-25</v>
      </c>
      <c r="V7" s="27" t="n">
        <f aca="false">V6-V5</f>
        <v>100</v>
      </c>
      <c r="W7" s="28" t="n">
        <f aca="false">W6-W5</f>
        <v>450</v>
      </c>
      <c r="X7" s="28" t="n">
        <f aca="false">N7-W7</f>
        <v>0</v>
      </c>
    </row>
    <row r="10" customFormat="false" ht="15" hidden="false" customHeight="true" outlineLevel="0" collapsed="false">
      <c r="A10" s="16" t="s">
        <v>45</v>
      </c>
    </row>
    <row r="11" customFormat="false" ht="42" hidden="false" customHeight="true" outlineLevel="0" collapsed="false">
      <c r="A11" s="29" t="s">
        <v>46</v>
      </c>
      <c r="B11" s="30" t="s">
        <v>47</v>
      </c>
      <c r="C11" s="19" t="s">
        <v>20</v>
      </c>
      <c r="D11" s="19" t="s">
        <v>21</v>
      </c>
      <c r="E11" s="19" t="s">
        <v>22</v>
      </c>
      <c r="F11" s="19" t="s">
        <v>23</v>
      </c>
      <c r="G11" s="19" t="s">
        <v>24</v>
      </c>
      <c r="H11" s="19" t="s">
        <v>25</v>
      </c>
      <c r="I11" s="19" t="s">
        <v>26</v>
      </c>
      <c r="J11" s="19" t="s">
        <v>27</v>
      </c>
      <c r="K11" s="19" t="s">
        <v>28</v>
      </c>
      <c r="L11" s="19" t="s">
        <v>29</v>
      </c>
      <c r="M11" s="19" t="s">
        <v>30</v>
      </c>
      <c r="N11" s="19" t="s">
        <v>31</v>
      </c>
      <c r="O11" s="19" t="s">
        <v>32</v>
      </c>
      <c r="P11" s="19" t="s">
        <v>33</v>
      </c>
      <c r="Q11" s="19" t="s">
        <v>34</v>
      </c>
      <c r="R11" s="19" t="s">
        <v>35</v>
      </c>
      <c r="S11" s="19" t="s">
        <v>36</v>
      </c>
      <c r="T11" s="19" t="s">
        <v>37</v>
      </c>
      <c r="U11" s="19" t="s">
        <v>38</v>
      </c>
      <c r="V11" s="19" t="s">
        <v>39</v>
      </c>
      <c r="W11" s="19" t="s">
        <v>40</v>
      </c>
      <c r="X11" s="19" t="s">
        <v>41</v>
      </c>
    </row>
    <row r="12" customFormat="false" ht="15" hidden="false" customHeight="true" outlineLevel="0" collapsed="false">
      <c r="A12" s="31" t="s">
        <v>48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customFormat="false" ht="15" hidden="false" customHeight="true" outlineLevel="0" collapsed="false">
      <c r="A13" s="33" t="s">
        <v>49</v>
      </c>
      <c r="B13" s="23" t="n">
        <f aca="false">C13+D13+E13+F13+G13+H13+I13+J13+K13+L13+M13+O13+P13+Q13+R13+S13+T13+U13+V13</f>
        <v>100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3" t="n">
        <v>100</v>
      </c>
      <c r="W13" s="21"/>
      <c r="X13" s="21"/>
    </row>
    <row r="14" customFormat="false" ht="15" hidden="false" customHeight="true" outlineLevel="0" collapsed="false">
      <c r="A14" s="33" t="s">
        <v>50</v>
      </c>
      <c r="B14" s="23" t="n">
        <f aca="false">C14+D14+E14+F14+G14+H14+I14+J14+K14+L14+M14+O14+P14+Q14+R14+S14+T14+U14+V14</f>
        <v>100</v>
      </c>
      <c r="C14" s="21"/>
      <c r="D14" s="21"/>
      <c r="E14" s="21"/>
      <c r="F14" s="21"/>
      <c r="G14" s="21"/>
      <c r="H14" s="21"/>
      <c r="I14" s="23" t="n">
        <v>100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customFormat="false" ht="15" hidden="false" customHeight="true" outlineLevel="0" collapsed="false">
      <c r="A15" s="33" t="s">
        <v>51</v>
      </c>
      <c r="B15" s="23" t="n">
        <f aca="false">C15+D15+E15+F15+G15+H15+I15+J15+K15+L15+M15+O15+P15+Q15+R15+S15+T15+U15+V15</f>
        <v>20</v>
      </c>
      <c r="C15" s="21"/>
      <c r="D15" s="21"/>
      <c r="E15" s="21"/>
      <c r="F15" s="21"/>
      <c r="G15" s="21"/>
      <c r="H15" s="21"/>
      <c r="I15" s="21"/>
      <c r="J15" s="21"/>
      <c r="K15" s="21"/>
      <c r="L15" s="23" t="n">
        <v>20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customFormat="false" ht="15" hidden="false" customHeight="true" outlineLevel="0" collapsed="false">
      <c r="A16" s="33" t="s">
        <v>52</v>
      </c>
      <c r="B16" s="23" t="n">
        <f aca="false">C16+D16+E16+F16+G16+H16+I16+J16+K16+L16+M16+O16+P16+Q16+R16+S16+T16+U16+V16</f>
        <v>5</v>
      </c>
      <c r="C16" s="21"/>
      <c r="D16" s="21"/>
      <c r="E16" s="23" t="n">
        <v>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customFormat="false" ht="15" hidden="false" customHeight="true" outlineLevel="0" collapsed="false">
      <c r="A17" s="33" t="s">
        <v>53</v>
      </c>
      <c r="B17" s="23" t="n">
        <f aca="false">C17+D17+E17+F17+G17+H17+I17+J17+K17+L17+M17+O17+P17+Q17+R17+S17+T17+U17+V17</f>
        <v>100</v>
      </c>
      <c r="C17" s="21"/>
      <c r="D17" s="21"/>
      <c r="E17" s="21"/>
      <c r="F17" s="21"/>
      <c r="G17" s="21"/>
      <c r="H17" s="21"/>
      <c r="I17" s="21"/>
      <c r="J17" s="23" t="n">
        <v>100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customFormat="false" ht="15" hidden="false" customHeight="true" outlineLevel="0" collapsed="false">
      <c r="A18" s="33" t="s">
        <v>54</v>
      </c>
      <c r="B18" s="23" t="n">
        <f aca="false">C18+D18+E18+F18+G18+H18+I18+J18+K18+L18+M18+O18+P18+Q18+R18+S18+T18+U18+V18</f>
        <v>-105</v>
      </c>
      <c r="C18" s="21"/>
      <c r="D18" s="23" t="n">
        <v>-105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customFormat="false" ht="15" hidden="false" customHeight="true" outlineLevel="0" collapsed="false">
      <c r="A19" s="33" t="s">
        <v>55</v>
      </c>
      <c r="B19" s="23" t="n">
        <f aca="false">C19+D19+E19+F19+G19+H19+I19+J19+K19+L19+M19+O19+P19+Q19+R19+S19+T19+U19+V19</f>
        <v>50</v>
      </c>
      <c r="C19" s="21"/>
      <c r="D19" s="21"/>
      <c r="E19" s="21"/>
      <c r="F19" s="23" t="n">
        <v>50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customFormat="false" ht="15" hidden="false" customHeight="true" outlineLevel="0" collapsed="false">
      <c r="A20" s="33" t="s">
        <v>56</v>
      </c>
      <c r="B20" s="23" t="n">
        <f aca="false">C20+D20+E20+F20+G20+H20+I20+J20+K20+L20+M20+O20+P20+Q20+R20+S20+T20+U20+V20</f>
        <v>-25</v>
      </c>
      <c r="C20" s="21"/>
      <c r="D20" s="21"/>
      <c r="E20" s="21"/>
      <c r="F20" s="21"/>
      <c r="G20" s="23" t="n">
        <v>-25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customFormat="false" ht="15" hidden="false" customHeight="true" outlineLevel="0" collapsed="false">
      <c r="A21" s="33" t="s">
        <v>57</v>
      </c>
      <c r="B21" s="23" t="n">
        <f aca="false">C21+D21+E21+F21+G21+H21+I21+J21+K21+L21+M21+O21+P21+Q21+R21+S21+T21+U21+V21</f>
        <v>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 t="n">
        <v>5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customFormat="false" ht="15" hidden="false" customHeight="true" outlineLevel="0" collapsed="false">
      <c r="A22" s="33" t="s">
        <v>58</v>
      </c>
      <c r="B22" s="23" t="n">
        <f aca="false">C22+D22+E22+F22+G22+H22+I22+J22+K22+L22+M22+O22+P22+Q22+R22+S22+T22+U22+V22</f>
        <v>-10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3" t="n">
        <v>-10</v>
      </c>
      <c r="P22" s="21"/>
      <c r="Q22" s="21"/>
      <c r="R22" s="21"/>
      <c r="S22" s="21"/>
      <c r="T22" s="21"/>
      <c r="U22" s="21"/>
      <c r="V22" s="21"/>
      <c r="W22" s="21"/>
      <c r="X22" s="21"/>
    </row>
    <row r="23" customFormat="false" ht="15" hidden="false" customHeight="true" outlineLevel="0" collapsed="false">
      <c r="A23" s="33" t="s">
        <v>59</v>
      </c>
      <c r="B23" s="23" t="n">
        <f aca="false">C23+D23+E23+F23+G23+H23+I23+J23+K23+L23+M23+O23+P23+Q23+R23+S23+T23+U23+V23</f>
        <v>25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3" t="n">
        <v>25</v>
      </c>
      <c r="Q23" s="21"/>
      <c r="R23" s="21"/>
      <c r="S23" s="21"/>
      <c r="T23" s="21"/>
      <c r="U23" s="21"/>
      <c r="V23" s="21"/>
      <c r="W23" s="21"/>
      <c r="X23" s="21"/>
    </row>
    <row r="24" customFormat="false" ht="15" hidden="false" customHeight="true" outlineLevel="0" collapsed="false">
      <c r="A24" s="34" t="s">
        <v>60</v>
      </c>
      <c r="B24" s="35" t="n">
        <f aca="false">SUM(B13:B23)</f>
        <v>265</v>
      </c>
      <c r="C24" s="35" t="n">
        <f aca="false">SUM(D13:D23)+SUM(E13:E23)+SUM(F13:F23)+SUM(G13:G23)+SUM(H13:H23)+SUM(I13:I23)+SUM(J13:J23)+SUM(K13:K23)+SUM(L13:L23)+SUM(M13:M23)+SUM(O13:O23)+SUM(P13:P23)+SUM(Q13:Q23)+SUM(R13:R23)+SUM(S13:S23)+SUM(T13:T23)+SUM(U13:U23)+SUM(V13:V23)</f>
        <v>265</v>
      </c>
      <c r="D24" s="28" t="n">
        <f aca="false">SUM(D13:D23)</f>
        <v>-105</v>
      </c>
      <c r="E24" s="28" t="n">
        <f aca="false">SUM(E13:E23)</f>
        <v>5</v>
      </c>
      <c r="F24" s="28" t="n">
        <f aca="false">SUM(F13:F23)</f>
        <v>50</v>
      </c>
      <c r="G24" s="28" t="n">
        <f aca="false">SUM(G13:G23)</f>
        <v>-25</v>
      </c>
      <c r="H24" s="28" t="n">
        <f aca="false">SUM(H13:H23)</f>
        <v>0</v>
      </c>
      <c r="I24" s="28" t="n">
        <f aca="false">SUM(I13:I23)</f>
        <v>100</v>
      </c>
      <c r="J24" s="28" t="n">
        <f aca="false">SUM(J13:J23)</f>
        <v>100</v>
      </c>
      <c r="K24" s="28" t="n">
        <f aca="false">SUM(K13:K23)</f>
        <v>0</v>
      </c>
      <c r="L24" s="28" t="n">
        <f aca="false">SUM(L13:L23)</f>
        <v>20</v>
      </c>
      <c r="M24" s="28" t="n">
        <f aca="false">SUM(M13:M23)</f>
        <v>5</v>
      </c>
      <c r="N24" s="28" t="n">
        <f aca="false">0</f>
        <v>0</v>
      </c>
      <c r="O24" s="28" t="n">
        <f aca="false">SUM(O13:O23)</f>
        <v>-10</v>
      </c>
      <c r="P24" s="28" t="n">
        <f aca="false">SUM(P13:P23)</f>
        <v>25</v>
      </c>
      <c r="Q24" s="28" t="n">
        <f aca="false">SUM(Q13:Q23)</f>
        <v>0</v>
      </c>
      <c r="R24" s="28" t="n">
        <f aca="false">SUM(R13:R23)</f>
        <v>0</v>
      </c>
      <c r="S24" s="28" t="n">
        <f aca="false">SUM(S13:S23)</f>
        <v>0</v>
      </c>
      <c r="T24" s="28" t="n">
        <f aca="false">SUM(T13:T23)</f>
        <v>0</v>
      </c>
      <c r="U24" s="28" t="n">
        <f aca="false">SUM(U13:U23)</f>
        <v>0</v>
      </c>
      <c r="V24" s="28" t="n">
        <f aca="false">SUM(V13:V23)</f>
        <v>100</v>
      </c>
      <c r="W24" s="28" t="n">
        <f aca="false">0</f>
        <v>0</v>
      </c>
      <c r="X24" s="28" t="n">
        <f aca="false">0</f>
        <v>0</v>
      </c>
    </row>
    <row r="25" customFormat="false" ht="15" hidden="false" customHeight="true" outlineLevel="0" collapsed="false">
      <c r="A25" s="31" t="s">
        <v>61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customFormat="false" ht="15" hidden="false" customHeight="true" outlineLevel="0" collapsed="false">
      <c r="A26" s="33" t="s">
        <v>62</v>
      </c>
      <c r="B26" s="23" t="n">
        <f aca="false">C26+D26+E26+F26+G26+H26+I26+J26+K26+L26+M26+O26+P26+Q26+R26+S26+T26+U26+V26</f>
        <v>-425</v>
      </c>
      <c r="C26" s="21"/>
      <c r="D26" s="21"/>
      <c r="E26" s="21"/>
      <c r="F26" s="21"/>
      <c r="G26" s="21"/>
      <c r="H26" s="23" t="n">
        <v>-425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customFormat="false" ht="15" hidden="false" customHeight="true" outlineLevel="0" collapsed="false">
      <c r="A27" s="33" t="s">
        <v>63</v>
      </c>
      <c r="B27" s="23" t="n">
        <f aca="false">C27+D27+E27+F27+G27+H27+I27+J27+K27+L27+M27+O27+P27+Q27+R27+S27+T27+U27+V27</f>
        <v>0</v>
      </c>
      <c r="C27" s="21"/>
      <c r="D27" s="21"/>
      <c r="E27" s="21"/>
      <c r="F27" s="21"/>
      <c r="G27" s="21"/>
      <c r="H27" s="21"/>
      <c r="I27" s="21"/>
      <c r="J27" s="21"/>
      <c r="K27" s="23" t="n">
        <v>0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customFormat="false" ht="15" hidden="false" customHeight="true" outlineLevel="0" collapsed="false">
      <c r="A28" s="34" t="s">
        <v>64</v>
      </c>
      <c r="B28" s="35" t="n">
        <f aca="false">SUM(B26:B27)</f>
        <v>-425</v>
      </c>
      <c r="C28" s="35" t="n">
        <f aca="false">SUM(D26:D27)+SUM(E26:E27)+SUM(F26:F27)+SUM(G26:G27)+SUM(H26:H27)+SUM(I26:I27)+SUM(J26:J27)+SUM(K26:K27)+SUM(L26:L27)+SUM(M26:M27)+SUM(O26:O27)+SUM(P26:P27)+SUM(Q26:Q27)+SUM(R26:R27)+SUM(S26:S27)+SUM(T26:T27)+SUM(U26:U27)+SUM(V26:V27)</f>
        <v>-425</v>
      </c>
      <c r="D28" s="28" t="n">
        <f aca="false">SUM(D26:D27)</f>
        <v>0</v>
      </c>
      <c r="E28" s="28" t="n">
        <f aca="false">SUM(E26:E27)</f>
        <v>0</v>
      </c>
      <c r="F28" s="28" t="n">
        <f aca="false">SUM(F26:F27)</f>
        <v>0</v>
      </c>
      <c r="G28" s="28" t="n">
        <f aca="false">SUM(G26:G27)</f>
        <v>0</v>
      </c>
      <c r="H28" s="28" t="n">
        <f aca="false">SUM(H26:H27)</f>
        <v>-425</v>
      </c>
      <c r="I28" s="28" t="n">
        <f aca="false">SUM(I26:I27)</f>
        <v>0</v>
      </c>
      <c r="J28" s="28" t="n">
        <f aca="false">SUM(J26:J27)</f>
        <v>0</v>
      </c>
      <c r="K28" s="28" t="n">
        <f aca="false">SUM(K26:K27)</f>
        <v>0</v>
      </c>
      <c r="L28" s="28" t="n">
        <f aca="false">SUM(L26:L27)</f>
        <v>0</v>
      </c>
      <c r="M28" s="28" t="n">
        <f aca="false">SUM(M26:M27)</f>
        <v>0</v>
      </c>
      <c r="N28" s="28" t="n">
        <f aca="false">0</f>
        <v>0</v>
      </c>
      <c r="O28" s="28" t="n">
        <f aca="false">SUM(O26:O27)</f>
        <v>0</v>
      </c>
      <c r="P28" s="28" t="n">
        <f aca="false">SUM(P26:P27)</f>
        <v>0</v>
      </c>
      <c r="Q28" s="28" t="n">
        <f aca="false">SUM(Q26:Q27)</f>
        <v>0</v>
      </c>
      <c r="R28" s="28" t="n">
        <f aca="false">SUM(R26:R27)</f>
        <v>0</v>
      </c>
      <c r="S28" s="28" t="n">
        <f aca="false">SUM(S26:S27)</f>
        <v>0</v>
      </c>
      <c r="T28" s="28" t="n">
        <f aca="false">SUM(T26:T27)</f>
        <v>0</v>
      </c>
      <c r="U28" s="28" t="n">
        <f aca="false">SUM(U26:U27)</f>
        <v>0</v>
      </c>
      <c r="V28" s="28" t="n">
        <f aca="false">SUM(V26:V27)</f>
        <v>0</v>
      </c>
      <c r="W28" s="28" t="n">
        <f aca="false">0</f>
        <v>0</v>
      </c>
      <c r="X28" s="28" t="n">
        <f aca="false">0</f>
        <v>0</v>
      </c>
    </row>
    <row r="29" customFormat="false" ht="15" hidden="false" customHeight="tru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customFormat="false" ht="15" hidden="false" customHeight="true" outlineLevel="0" collapsed="false">
      <c r="A30" s="33" t="s">
        <v>66</v>
      </c>
      <c r="B30" s="23" t="n">
        <f aca="false">C30+D30+E30+F30+G30+H30+I30+J30+K30+L30+M30+O30+P30+Q30+R30+S30+T30+U30+V30</f>
        <v>250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 t="n">
        <v>0</v>
      </c>
      <c r="R30" s="23" t="n">
        <v>250</v>
      </c>
      <c r="S30" s="21"/>
      <c r="T30" s="21"/>
      <c r="U30" s="21"/>
      <c r="V30" s="21"/>
      <c r="W30" s="21"/>
      <c r="X30" s="21"/>
    </row>
    <row r="31" customFormat="false" ht="15" hidden="false" customHeight="true" outlineLevel="0" collapsed="false">
      <c r="A31" s="33" t="s">
        <v>67</v>
      </c>
      <c r="B31" s="23" t="n">
        <f aca="false">C31+D31+E31+F31+G31+H31+I31+J31+K31+L31+M31+O31+P31+Q31+R31+S31+T31+U31+V31</f>
        <v>110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3" t="n">
        <v>10</v>
      </c>
      <c r="T31" s="23" t="n">
        <v>100</v>
      </c>
      <c r="U31" s="21"/>
      <c r="V31" s="21"/>
      <c r="W31" s="21"/>
      <c r="X31" s="21"/>
    </row>
    <row r="32" customFormat="false" ht="15" hidden="false" customHeight="true" outlineLevel="0" collapsed="false">
      <c r="A32" s="33" t="s">
        <v>68</v>
      </c>
      <c r="B32" s="23" t="n">
        <f aca="false">C32+D32+E32+F32+G32+H32+I32+J32+K32+L32+M32+O32+P32+Q32+R32+S32+T32+U32+V32</f>
        <v>-25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3" t="n">
        <v>-25</v>
      </c>
      <c r="V32" s="21"/>
      <c r="W32" s="21"/>
      <c r="X32" s="21"/>
    </row>
    <row r="33" customFormat="false" ht="15" hidden="false" customHeight="true" outlineLevel="0" collapsed="false">
      <c r="A33" s="34" t="s">
        <v>69</v>
      </c>
      <c r="B33" s="35" t="n">
        <f aca="false">SUM(B30:B32)</f>
        <v>335</v>
      </c>
      <c r="C33" s="35" t="n">
        <f aca="false">SUM(D30:D32)+SUM(E30:E32)+SUM(F30:F32)+SUM(G30:G32)+SUM(H30:H32)+SUM(I30:I32)+SUM(J30:J32)+SUM(K30:K32)+SUM(L30:L32)+SUM(M30:M32)+SUM(O30:O32)+SUM(P30:P32)+SUM(Q30:Q32)+SUM(R30:R32)+SUM(S30:S32)+SUM(T30:T32)+SUM(U30:U32)+SUM(V30:V32)</f>
        <v>335</v>
      </c>
      <c r="D33" s="28" t="n">
        <f aca="false">SUM(D30:D32)</f>
        <v>0</v>
      </c>
      <c r="E33" s="28" t="n">
        <f aca="false">SUM(E30:E32)</f>
        <v>0</v>
      </c>
      <c r="F33" s="28" t="n">
        <f aca="false">SUM(F30:F32)</f>
        <v>0</v>
      </c>
      <c r="G33" s="28" t="n">
        <f aca="false">SUM(G30:G32)</f>
        <v>0</v>
      </c>
      <c r="H33" s="28" t="n">
        <f aca="false">SUM(H30:H32)</f>
        <v>0</v>
      </c>
      <c r="I33" s="28" t="n">
        <f aca="false">SUM(I30:I32)</f>
        <v>0</v>
      </c>
      <c r="J33" s="28" t="n">
        <f aca="false">SUM(J30:J32)</f>
        <v>0</v>
      </c>
      <c r="K33" s="28" t="n">
        <f aca="false">SUM(K30:K32)</f>
        <v>0</v>
      </c>
      <c r="L33" s="28" t="n">
        <f aca="false">SUM(L30:L32)</f>
        <v>0</v>
      </c>
      <c r="M33" s="28" t="n">
        <f aca="false">SUM(M30:M32)</f>
        <v>0</v>
      </c>
      <c r="N33" s="28" t="n">
        <f aca="false">0</f>
        <v>0</v>
      </c>
      <c r="O33" s="28" t="n">
        <f aca="false">SUM(O30:O32)</f>
        <v>0</v>
      </c>
      <c r="P33" s="28" t="n">
        <f aca="false">SUM(P30:P32)</f>
        <v>0</v>
      </c>
      <c r="Q33" s="28" t="n">
        <f aca="false">SUM(Q30:Q32)</f>
        <v>0</v>
      </c>
      <c r="R33" s="28" t="n">
        <f aca="false">SUM(R30:R32)</f>
        <v>250</v>
      </c>
      <c r="S33" s="28" t="n">
        <f aca="false">SUM(S30:S32)</f>
        <v>10</v>
      </c>
      <c r="T33" s="28" t="n">
        <f aca="false">SUM(T30:T32)</f>
        <v>100</v>
      </c>
      <c r="U33" s="28" t="n">
        <f aca="false">SUM(U30:U32)</f>
        <v>-25</v>
      </c>
      <c r="V33" s="28" t="n">
        <f aca="false">SUM(V30:V32)</f>
        <v>0</v>
      </c>
      <c r="W33" s="28" t="n">
        <f aca="false">0</f>
        <v>0</v>
      </c>
      <c r="X33" s="28" t="n">
        <f aca="false">0</f>
        <v>0</v>
      </c>
    </row>
    <row r="35" customFormat="false" ht="15" hidden="false" customHeight="true" outlineLevel="0" collapsed="false">
      <c r="A35" s="16" t="s">
        <v>70</v>
      </c>
    </row>
    <row r="36" customFormat="false" ht="15" hidden="false" customHeight="true" outlineLevel="0" collapsed="false">
      <c r="A36" s="34" t="s">
        <v>71</v>
      </c>
      <c r="B36" s="35" t="n">
        <f aca="false">B24+B28+B33</f>
        <v>175</v>
      </c>
      <c r="C36" s="35" t="n">
        <f aca="false">C24+C28+C33</f>
        <v>175</v>
      </c>
      <c r="D36" s="28" t="n">
        <f aca="false">D24+D28+D33</f>
        <v>-105</v>
      </c>
      <c r="E36" s="28" t="n">
        <f aca="false">E24+E28+E33</f>
        <v>5</v>
      </c>
      <c r="F36" s="28" t="n">
        <f aca="false">F24+F28+F33</f>
        <v>50</v>
      </c>
      <c r="G36" s="28" t="n">
        <f aca="false">G24+G28+G33</f>
        <v>-25</v>
      </c>
      <c r="H36" s="28" t="n">
        <f aca="false">H24+H28+H33</f>
        <v>-425</v>
      </c>
      <c r="I36" s="28" t="n">
        <f aca="false">I24+I28+I33</f>
        <v>100</v>
      </c>
      <c r="J36" s="28" t="n">
        <f aca="false">J24+J28+J33</f>
        <v>100</v>
      </c>
      <c r="K36" s="28" t="n">
        <f aca="false">K24+K28+K33</f>
        <v>0</v>
      </c>
      <c r="L36" s="28" t="n">
        <f aca="false">L24+L28+L33</f>
        <v>20</v>
      </c>
      <c r="M36" s="28" t="n">
        <f aca="false">M24+M28+M33</f>
        <v>5</v>
      </c>
      <c r="N36" s="28" t="n">
        <f aca="false">N24+N28+N33</f>
        <v>0</v>
      </c>
      <c r="O36" s="28" t="n">
        <f aca="false">O24+O28+O33</f>
        <v>-10</v>
      </c>
      <c r="P36" s="28" t="n">
        <f aca="false">P24+P28+P33</f>
        <v>25</v>
      </c>
      <c r="Q36" s="28" t="n">
        <f aca="false">Q24+Q28+Q33</f>
        <v>0</v>
      </c>
      <c r="R36" s="28" t="n">
        <f aca="false">R24+R28+R33</f>
        <v>250</v>
      </c>
      <c r="S36" s="28" t="n">
        <f aca="false">S24+S28+S33</f>
        <v>10</v>
      </c>
      <c r="T36" s="28" t="n">
        <f aca="false">T24+T28+T33</f>
        <v>100</v>
      </c>
      <c r="U36" s="28" t="n">
        <f aca="false">U24+U28+U33</f>
        <v>-25</v>
      </c>
      <c r="V36" s="28" t="n">
        <f aca="false">V24+V28+V33</f>
        <v>100</v>
      </c>
      <c r="W36" s="28" t="n">
        <f aca="false">W24+W28+W33</f>
        <v>0</v>
      </c>
      <c r="X36" s="28" t="n">
        <f aca="false">X24+X28+X33</f>
        <v>0</v>
      </c>
    </row>
    <row r="37" customFormat="false" ht="15" hidden="false" customHeight="true" outlineLevel="0" collapsed="false">
      <c r="A37" s="20" t="s">
        <v>72</v>
      </c>
      <c r="B37" s="36" t="n">
        <f aca="false">C5</f>
        <v>100</v>
      </c>
      <c r="C37" s="36" t="n">
        <f aca="false">C5</f>
        <v>100</v>
      </c>
    </row>
    <row r="38" customFormat="false" ht="15" hidden="false" customHeight="true" outlineLevel="0" collapsed="false">
      <c r="A38" s="34" t="s">
        <v>73</v>
      </c>
      <c r="B38" s="35" t="n">
        <f aca="false">B37+B36</f>
        <v>275</v>
      </c>
      <c r="C38" s="35" t="n">
        <f aca="false">C37+C36</f>
        <v>275</v>
      </c>
    </row>
    <row r="40" customFormat="false" ht="15" hidden="false" customHeight="true" outlineLevel="0" collapsed="false">
      <c r="A40" s="37" t="s">
        <v>74</v>
      </c>
      <c r="B40" s="38" t="n">
        <f aca="false">C40+D40+E40+F40+G40+H40+I40+J40+K40+L40+M40+N40+O40+P40+Q40+R40+S40+T40+U40+V40+W40+X40</f>
        <v>0</v>
      </c>
      <c r="C40" s="27" t="n">
        <f aca="false">C36-C7</f>
        <v>0</v>
      </c>
      <c r="D40" s="27" t="n">
        <f aca="false">D36+D7</f>
        <v>0</v>
      </c>
      <c r="E40" s="27" t="n">
        <f aca="false">E36+E7</f>
        <v>0</v>
      </c>
      <c r="F40" s="27" t="n">
        <f aca="false">F36+F7</f>
        <v>0</v>
      </c>
      <c r="G40" s="27" t="n">
        <f aca="false">G36+G7</f>
        <v>0</v>
      </c>
      <c r="H40" s="27" t="n">
        <f aca="false">H36+H7</f>
        <v>0</v>
      </c>
      <c r="I40" s="27" t="n">
        <f aca="false">I36+I7</f>
        <v>0</v>
      </c>
      <c r="J40" s="27" t="n">
        <f aca="false">J36+J7</f>
        <v>0</v>
      </c>
      <c r="K40" s="27" t="n">
        <f aca="false">K36+K7</f>
        <v>0</v>
      </c>
      <c r="L40" s="27" t="n">
        <f aca="false">L36+L7</f>
        <v>0</v>
      </c>
      <c r="M40" s="27" t="n">
        <f aca="false">M36+M7</f>
        <v>0</v>
      </c>
      <c r="N40" s="27" t="n">
        <f aca="false">0</f>
        <v>0</v>
      </c>
      <c r="O40" s="27" t="n">
        <f aca="false">O36-O7</f>
        <v>0</v>
      </c>
      <c r="P40" s="27" t="n">
        <f aca="false">P36-P7</f>
        <v>0</v>
      </c>
      <c r="Q40" s="27" t="n">
        <f aca="false">Q36-Q7</f>
        <v>0</v>
      </c>
      <c r="R40" s="27" t="n">
        <f aca="false">R36-R7</f>
        <v>0</v>
      </c>
      <c r="S40" s="27" t="n">
        <f aca="false">S36-S7</f>
        <v>0</v>
      </c>
      <c r="T40" s="27" t="n">
        <f aca="false">T36-T7</f>
        <v>0</v>
      </c>
      <c r="U40" s="27" t="n">
        <f aca="false">U36-U7</f>
        <v>0</v>
      </c>
      <c r="V40" s="27" t="n">
        <f aca="false">V36-V7</f>
        <v>0</v>
      </c>
      <c r="W40" s="27" t="n">
        <f aca="false">0</f>
        <v>0</v>
      </c>
      <c r="X40" s="27" t="n">
        <f aca="false">0</f>
        <v>0</v>
      </c>
    </row>
  </sheetData>
  <conditionalFormatting sqref="C40:X40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4" bottom="0.4" header="0.511811023622047" footer="0.511811023622047"/>
  <pageSetup paperSize="3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24" min="3" style="1" width="12"/>
  </cols>
  <sheetData>
    <row r="1" customFormat="false" ht="24" hidden="false" customHeight="true" outlineLevel="0" collapsed="false">
      <c r="A1" s="15" t="s">
        <v>75</v>
      </c>
    </row>
    <row r="2" customFormat="false" ht="48" hidden="false" customHeight="true" outlineLevel="0" collapsed="false">
      <c r="A2" s="39" t="s">
        <v>76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customFormat="false" ht="15" hidden="false" customHeight="true" outlineLevel="0" collapsed="false">
      <c r="A3" s="16" t="s">
        <v>18</v>
      </c>
    </row>
    <row r="4" customFormat="false" ht="42" hidden="false" customHeight="true" outlineLevel="0" collapsed="false">
      <c r="A4" s="17" t="s">
        <v>19</v>
      </c>
      <c r="B4" s="18"/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  <c r="W4" s="19" t="s">
        <v>40</v>
      </c>
      <c r="X4" s="19" t="s">
        <v>41</v>
      </c>
    </row>
    <row r="5" customFormat="false" ht="15" hidden="false" customHeight="true" outlineLevel="0" collapsed="false">
      <c r="A5" s="20" t="s">
        <v>42</v>
      </c>
      <c r="B5" s="21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24" t="n">
        <f aca="false">SUM(C5:M5)</f>
        <v>0</v>
      </c>
      <c r="O5" s="41"/>
      <c r="P5" s="41"/>
      <c r="Q5" s="41"/>
      <c r="R5" s="41"/>
      <c r="S5" s="41"/>
      <c r="T5" s="41"/>
      <c r="U5" s="41"/>
      <c r="V5" s="41"/>
      <c r="W5" s="24" t="n">
        <f aca="false">SUM(O5:V5)</f>
        <v>0</v>
      </c>
      <c r="X5" s="24" t="n">
        <f aca="false">N5-W5</f>
        <v>0</v>
      </c>
    </row>
    <row r="6" customFormat="false" ht="15" hidden="false" customHeight="true" outlineLevel="0" collapsed="false">
      <c r="A6" s="20" t="s">
        <v>43</v>
      </c>
      <c r="B6" s="21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24" t="n">
        <f aca="false">SUM(C6:M6)</f>
        <v>0</v>
      </c>
      <c r="O6" s="41"/>
      <c r="P6" s="41"/>
      <c r="Q6" s="41"/>
      <c r="R6" s="41"/>
      <c r="S6" s="41"/>
      <c r="T6" s="41"/>
      <c r="U6" s="41"/>
      <c r="V6" s="41"/>
      <c r="W6" s="24" t="n">
        <f aca="false">SUM(O6:V6)</f>
        <v>0</v>
      </c>
      <c r="X6" s="24" t="n">
        <f aca="false">N6-W6</f>
        <v>0</v>
      </c>
    </row>
    <row r="7" customFormat="false" ht="15" hidden="false" customHeight="true" outlineLevel="0" collapsed="false">
      <c r="A7" s="25" t="s">
        <v>44</v>
      </c>
      <c r="B7" s="21"/>
      <c r="C7" s="26" t="n">
        <f aca="false">C6-C5</f>
        <v>0</v>
      </c>
      <c r="D7" s="27" t="n">
        <f aca="false">D6-D5</f>
        <v>0</v>
      </c>
      <c r="E7" s="27" t="n">
        <f aca="false">E6-E5</f>
        <v>0</v>
      </c>
      <c r="F7" s="27" t="n">
        <f aca="false">F6-F5</f>
        <v>0</v>
      </c>
      <c r="G7" s="27" t="n">
        <f aca="false">G6-G5</f>
        <v>0</v>
      </c>
      <c r="H7" s="27" t="n">
        <f aca="false">H6-H5</f>
        <v>0</v>
      </c>
      <c r="I7" s="27" t="n">
        <f aca="false">I6-I5</f>
        <v>0</v>
      </c>
      <c r="J7" s="27" t="n">
        <f aca="false">J6-J5</f>
        <v>0</v>
      </c>
      <c r="K7" s="27" t="n">
        <f aca="false">K6-K5</f>
        <v>0</v>
      </c>
      <c r="L7" s="27" t="n">
        <f aca="false">L6-L5</f>
        <v>0</v>
      </c>
      <c r="M7" s="27" t="n">
        <f aca="false">M6-M5</f>
        <v>0</v>
      </c>
      <c r="N7" s="28" t="n">
        <f aca="false">N6-N5</f>
        <v>0</v>
      </c>
      <c r="O7" s="27" t="n">
        <f aca="false">O6-O5</f>
        <v>0</v>
      </c>
      <c r="P7" s="27" t="n">
        <f aca="false">P6-P5</f>
        <v>0</v>
      </c>
      <c r="Q7" s="27" t="n">
        <f aca="false">Q6-Q5</f>
        <v>0</v>
      </c>
      <c r="R7" s="27" t="n">
        <f aca="false">R6-R5</f>
        <v>0</v>
      </c>
      <c r="S7" s="27" t="n">
        <f aca="false">S6-S5</f>
        <v>0</v>
      </c>
      <c r="T7" s="27" t="n">
        <f aca="false">T6-T5</f>
        <v>0</v>
      </c>
      <c r="U7" s="27" t="n">
        <f aca="false">U6-U5</f>
        <v>0</v>
      </c>
      <c r="V7" s="27" t="n">
        <f aca="false">V6-V5</f>
        <v>0</v>
      </c>
      <c r="W7" s="28" t="n">
        <f aca="false">W6-W5</f>
        <v>0</v>
      </c>
      <c r="X7" s="28" t="n">
        <f aca="false">N7-W7</f>
        <v>0</v>
      </c>
    </row>
    <row r="10" customFormat="false" ht="15" hidden="false" customHeight="true" outlineLevel="0" collapsed="false">
      <c r="A10" s="16" t="s">
        <v>45</v>
      </c>
    </row>
    <row r="11" customFormat="false" ht="42" hidden="false" customHeight="true" outlineLevel="0" collapsed="false">
      <c r="A11" s="29" t="s">
        <v>46</v>
      </c>
      <c r="B11" s="30" t="s">
        <v>47</v>
      </c>
      <c r="C11" s="19" t="s">
        <v>20</v>
      </c>
      <c r="D11" s="19" t="s">
        <v>21</v>
      </c>
      <c r="E11" s="19" t="s">
        <v>22</v>
      </c>
      <c r="F11" s="19" t="s">
        <v>23</v>
      </c>
      <c r="G11" s="19" t="s">
        <v>24</v>
      </c>
      <c r="H11" s="19" t="s">
        <v>25</v>
      </c>
      <c r="I11" s="19" t="s">
        <v>26</v>
      </c>
      <c r="J11" s="19" t="s">
        <v>27</v>
      </c>
      <c r="K11" s="19" t="s">
        <v>28</v>
      </c>
      <c r="L11" s="19" t="s">
        <v>29</v>
      </c>
      <c r="M11" s="19" t="s">
        <v>30</v>
      </c>
      <c r="N11" s="19" t="s">
        <v>31</v>
      </c>
      <c r="O11" s="19" t="s">
        <v>32</v>
      </c>
      <c r="P11" s="19" t="s">
        <v>33</v>
      </c>
      <c r="Q11" s="19" t="s">
        <v>34</v>
      </c>
      <c r="R11" s="19" t="s">
        <v>35</v>
      </c>
      <c r="S11" s="19" t="s">
        <v>36</v>
      </c>
      <c r="T11" s="19" t="s">
        <v>37</v>
      </c>
      <c r="U11" s="19" t="s">
        <v>38</v>
      </c>
      <c r="V11" s="19" t="s">
        <v>39</v>
      </c>
      <c r="W11" s="19" t="s">
        <v>40</v>
      </c>
      <c r="X11" s="19" t="s">
        <v>41</v>
      </c>
    </row>
    <row r="12" customFormat="false" ht="15" hidden="false" customHeight="true" outlineLevel="0" collapsed="false">
      <c r="A12" s="31" t="s">
        <v>48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customFormat="false" ht="15" hidden="false" customHeight="true" outlineLevel="0" collapsed="false">
      <c r="A13" s="33" t="s">
        <v>49</v>
      </c>
      <c r="B13" s="23" t="n">
        <f aca="false">C13+D13+E13+F13+G13+H13+I13+J13+K13+L13+M13+O13+P13+Q13+R13+S13+T13+U13+V13</f>
        <v>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41"/>
      <c r="W13" s="21"/>
      <c r="X13" s="21"/>
    </row>
    <row r="14" customFormat="false" ht="15" hidden="false" customHeight="true" outlineLevel="0" collapsed="false">
      <c r="A14" s="33" t="s">
        <v>50</v>
      </c>
      <c r="B14" s="23" t="n">
        <f aca="false">C14+D14+E14+F14+G14+H14+I14+J14+K14+L14+M14+O14+P14+Q14+R14+S14+T14+U14+V14</f>
        <v>0</v>
      </c>
      <c r="C14" s="21"/>
      <c r="D14" s="21"/>
      <c r="E14" s="21"/>
      <c r="F14" s="21"/>
      <c r="G14" s="21"/>
      <c r="H14" s="21"/>
      <c r="I14" s="23" t="n">
        <f aca="false">-I7</f>
        <v>-0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customFormat="false" ht="15" hidden="false" customHeight="true" outlineLevel="0" collapsed="false">
      <c r="A15" s="33" t="s">
        <v>51</v>
      </c>
      <c r="B15" s="23" t="n">
        <f aca="false">C15+D15+E15+F15+G15+H15+I15+J15+K15+L15+M15+O15+P15+Q15+R15+S15+T15+U15+V15</f>
        <v>0</v>
      </c>
      <c r="C15" s="21"/>
      <c r="D15" s="21"/>
      <c r="E15" s="21"/>
      <c r="F15" s="21"/>
      <c r="G15" s="21"/>
      <c r="H15" s="21"/>
      <c r="I15" s="21"/>
      <c r="J15" s="21"/>
      <c r="K15" s="21"/>
      <c r="L15" s="23" t="n">
        <f aca="false">-L7</f>
        <v>-0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customFormat="false" ht="15" hidden="false" customHeight="true" outlineLevel="0" collapsed="false">
      <c r="A16" s="33" t="s">
        <v>52</v>
      </c>
      <c r="B16" s="23" t="n">
        <f aca="false">C16+D16+E16+F16+G16+H16+I16+J16+K16+L16+M16+O16+P16+Q16+R16+S16+T16+U16+V16</f>
        <v>0</v>
      </c>
      <c r="C16" s="21"/>
      <c r="D16" s="21"/>
      <c r="E16" s="23" t="n">
        <f aca="false">-E7</f>
        <v>-0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customFormat="false" ht="15" hidden="false" customHeight="true" outlineLevel="0" collapsed="false">
      <c r="A17" s="33" t="s">
        <v>53</v>
      </c>
      <c r="B17" s="23" t="n">
        <f aca="false">C17+D17+E17+F17+G17+H17+I17+J17+K17+L17+M17+O17+P17+Q17+R17+S17+T17+U17+V17</f>
        <v>0</v>
      </c>
      <c r="C17" s="21"/>
      <c r="D17" s="21"/>
      <c r="E17" s="21"/>
      <c r="F17" s="21"/>
      <c r="G17" s="21"/>
      <c r="H17" s="21"/>
      <c r="I17" s="21"/>
      <c r="J17" s="23" t="n">
        <f aca="false">-J7</f>
        <v>-0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customFormat="false" ht="15" hidden="false" customHeight="true" outlineLevel="0" collapsed="false">
      <c r="A18" s="33" t="s">
        <v>54</v>
      </c>
      <c r="B18" s="23" t="n">
        <f aca="false">C18+D18+E18+F18+G18+H18+I18+J18+K18+L18+M18+O18+P18+Q18+R18+S18+T18+U18+V18</f>
        <v>0</v>
      </c>
      <c r="C18" s="21"/>
      <c r="D18" s="23" t="n">
        <f aca="false">-D7</f>
        <v>-0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customFormat="false" ht="15" hidden="false" customHeight="true" outlineLevel="0" collapsed="false">
      <c r="A19" s="33" t="s">
        <v>55</v>
      </c>
      <c r="B19" s="23" t="n">
        <f aca="false">C19+D19+E19+F19+G19+H19+I19+J19+K19+L19+M19+O19+P19+Q19+R19+S19+T19+U19+V19</f>
        <v>0</v>
      </c>
      <c r="C19" s="21"/>
      <c r="D19" s="21"/>
      <c r="E19" s="21"/>
      <c r="F19" s="23" t="n">
        <f aca="false">-F7</f>
        <v>-0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customFormat="false" ht="15" hidden="false" customHeight="true" outlineLevel="0" collapsed="false">
      <c r="A20" s="33" t="s">
        <v>56</v>
      </c>
      <c r="B20" s="23" t="n">
        <f aca="false">C20+D20+E20+F20+G20+H20+I20+J20+K20+L20+M20+O20+P20+Q20+R20+S20+T20+U20+V20</f>
        <v>0</v>
      </c>
      <c r="C20" s="21"/>
      <c r="D20" s="21"/>
      <c r="E20" s="21"/>
      <c r="F20" s="21"/>
      <c r="G20" s="23" t="n">
        <f aca="false">-G7</f>
        <v>-0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customFormat="false" ht="15" hidden="false" customHeight="true" outlineLevel="0" collapsed="false">
      <c r="A21" s="33" t="s">
        <v>57</v>
      </c>
      <c r="B21" s="23" t="n">
        <f aca="false">C21+D21+E21+F21+G21+H21+I21+J21+K21+L21+M21+O21+P21+Q21+R21+S21+T21+U21+V21</f>
        <v>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 t="n">
        <f aca="false">-M7</f>
        <v>-0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customFormat="false" ht="15" hidden="false" customHeight="true" outlineLevel="0" collapsed="false">
      <c r="A22" s="33" t="s">
        <v>58</v>
      </c>
      <c r="B22" s="23" t="n">
        <f aca="false">C22+D22+E22+F22+G22+H22+I22+J22+K22+L22+M22+O22+P22+Q22+R22+S22+T22+U22+V22</f>
        <v>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3" t="n">
        <f aca="false">O7</f>
        <v>0</v>
      </c>
      <c r="P22" s="21"/>
      <c r="Q22" s="21"/>
      <c r="R22" s="21"/>
      <c r="S22" s="21"/>
      <c r="T22" s="21"/>
      <c r="U22" s="21"/>
      <c r="V22" s="21"/>
      <c r="W22" s="21"/>
      <c r="X22" s="21"/>
    </row>
    <row r="23" customFormat="false" ht="15" hidden="false" customHeight="true" outlineLevel="0" collapsed="false">
      <c r="A23" s="33" t="s">
        <v>59</v>
      </c>
      <c r="B23" s="23" t="n">
        <f aca="false">C23+D23+E23+F23+G23+H23+I23+J23+K23+L23+M23+O23+P23+Q23+R23+S23+T23+U23+V23</f>
        <v>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3" t="n">
        <f aca="false">P7</f>
        <v>0</v>
      </c>
      <c r="Q23" s="21"/>
      <c r="R23" s="21"/>
      <c r="S23" s="21"/>
      <c r="T23" s="21"/>
      <c r="U23" s="21"/>
      <c r="V23" s="21"/>
      <c r="W23" s="21"/>
      <c r="X23" s="21"/>
    </row>
    <row r="24" customFormat="false" ht="15" hidden="false" customHeight="true" outlineLevel="0" collapsed="false">
      <c r="A24" s="34" t="s">
        <v>60</v>
      </c>
      <c r="B24" s="35" t="n">
        <f aca="false">SUM(B13:B23)</f>
        <v>0</v>
      </c>
      <c r="C24" s="35" t="n">
        <f aca="false">SUM(D13:D23)+SUM(E13:E23)+SUM(F13:F23)+SUM(G13:G23)+SUM(H13:H23)+SUM(I13:I23)+SUM(J13:J23)+SUM(K13:K23)+SUM(L13:L23)+SUM(M13:M23)+SUM(O13:O23)+SUM(P13:P23)+SUM(Q13:Q23)+SUM(R13:R23)+SUM(S13:S23)+SUM(T13:T23)+SUM(U13:U23)+SUM(V13:V23)</f>
        <v>0</v>
      </c>
      <c r="D24" s="28" t="n">
        <f aca="false">SUM(D13:D23)</f>
        <v>0</v>
      </c>
      <c r="E24" s="28" t="n">
        <f aca="false">SUM(E13:E23)</f>
        <v>0</v>
      </c>
      <c r="F24" s="28" t="n">
        <f aca="false">SUM(F13:F23)</f>
        <v>0</v>
      </c>
      <c r="G24" s="28" t="n">
        <f aca="false">SUM(G13:G23)</f>
        <v>0</v>
      </c>
      <c r="H24" s="28" t="n">
        <f aca="false">SUM(H13:H23)</f>
        <v>0</v>
      </c>
      <c r="I24" s="28" t="n">
        <f aca="false">SUM(I13:I23)</f>
        <v>0</v>
      </c>
      <c r="J24" s="28" t="n">
        <f aca="false">SUM(J13:J23)</f>
        <v>0</v>
      </c>
      <c r="K24" s="28" t="n">
        <f aca="false">SUM(K13:K23)</f>
        <v>0</v>
      </c>
      <c r="L24" s="28" t="n">
        <f aca="false">SUM(L13:L23)</f>
        <v>0</v>
      </c>
      <c r="M24" s="28" t="n">
        <f aca="false">SUM(M13:M23)</f>
        <v>0</v>
      </c>
      <c r="N24" s="28" t="n">
        <f aca="false">0</f>
        <v>0</v>
      </c>
      <c r="O24" s="28" t="n">
        <f aca="false">SUM(O13:O23)</f>
        <v>0</v>
      </c>
      <c r="P24" s="28" t="n">
        <f aca="false">SUM(P13:P23)</f>
        <v>0</v>
      </c>
      <c r="Q24" s="28" t="n">
        <f aca="false">SUM(Q13:Q23)</f>
        <v>0</v>
      </c>
      <c r="R24" s="28" t="n">
        <f aca="false">SUM(R13:R23)</f>
        <v>0</v>
      </c>
      <c r="S24" s="28" t="n">
        <f aca="false">SUM(S13:S23)</f>
        <v>0</v>
      </c>
      <c r="T24" s="28" t="n">
        <f aca="false">SUM(T13:T23)</f>
        <v>0</v>
      </c>
      <c r="U24" s="28" t="n">
        <f aca="false">SUM(U13:U23)</f>
        <v>0</v>
      </c>
      <c r="V24" s="28" t="n">
        <f aca="false">SUM(V13:V23)</f>
        <v>0</v>
      </c>
      <c r="W24" s="28" t="n">
        <f aca="false">0</f>
        <v>0</v>
      </c>
      <c r="X24" s="28" t="n">
        <f aca="false">0</f>
        <v>0</v>
      </c>
    </row>
    <row r="25" customFormat="false" ht="15" hidden="false" customHeight="true" outlineLevel="0" collapsed="false">
      <c r="A25" s="31" t="s">
        <v>61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customFormat="false" ht="15" hidden="false" customHeight="true" outlineLevel="0" collapsed="false">
      <c r="A26" s="33" t="s">
        <v>62</v>
      </c>
      <c r="B26" s="23" t="n">
        <f aca="false">C26+D26+E26+F26+G26+H26+I26+J26+K26+L26+M26+O26+P26+Q26+R26+S26+T26+U26+V26</f>
        <v>0</v>
      </c>
      <c r="C26" s="21"/>
      <c r="D26" s="21"/>
      <c r="E26" s="21"/>
      <c r="F26" s="21"/>
      <c r="G26" s="21"/>
      <c r="H26" s="23" t="n">
        <f aca="false">-H7</f>
        <v>-0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customFormat="false" ht="15" hidden="false" customHeight="true" outlineLevel="0" collapsed="false">
      <c r="A27" s="33" t="s">
        <v>63</v>
      </c>
      <c r="B27" s="23" t="n">
        <f aca="false">C27+D27+E27+F27+G27+H27+I27+J27+K27+L27+M27+O27+P27+Q27+R27+S27+T27+U27+V27</f>
        <v>0</v>
      </c>
      <c r="C27" s="21"/>
      <c r="D27" s="21"/>
      <c r="E27" s="21"/>
      <c r="F27" s="21"/>
      <c r="G27" s="21"/>
      <c r="H27" s="21"/>
      <c r="I27" s="21"/>
      <c r="J27" s="21"/>
      <c r="K27" s="23" t="n">
        <f aca="false">-K7</f>
        <v>-0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customFormat="false" ht="15" hidden="false" customHeight="true" outlineLevel="0" collapsed="false">
      <c r="A28" s="34" t="s">
        <v>64</v>
      </c>
      <c r="B28" s="35" t="n">
        <f aca="false">SUM(B26:B27)</f>
        <v>0</v>
      </c>
      <c r="C28" s="35" t="n">
        <f aca="false">SUM(D26:D27)+SUM(E26:E27)+SUM(F26:F27)+SUM(G26:G27)+SUM(H26:H27)+SUM(I26:I27)+SUM(J26:J27)+SUM(K26:K27)+SUM(L26:L27)+SUM(M26:M27)+SUM(O26:O27)+SUM(P26:P27)+SUM(Q26:Q27)+SUM(R26:R27)+SUM(S26:S27)+SUM(T26:T27)+SUM(U26:U27)+SUM(V26:V27)</f>
        <v>0</v>
      </c>
      <c r="D28" s="28" t="n">
        <f aca="false">SUM(D26:D27)</f>
        <v>0</v>
      </c>
      <c r="E28" s="28" t="n">
        <f aca="false">SUM(E26:E27)</f>
        <v>0</v>
      </c>
      <c r="F28" s="28" t="n">
        <f aca="false">SUM(F26:F27)</f>
        <v>0</v>
      </c>
      <c r="G28" s="28" t="n">
        <f aca="false">SUM(G26:G27)</f>
        <v>0</v>
      </c>
      <c r="H28" s="28" t="n">
        <f aca="false">SUM(H26:H27)</f>
        <v>0</v>
      </c>
      <c r="I28" s="28" t="n">
        <f aca="false">SUM(I26:I27)</f>
        <v>0</v>
      </c>
      <c r="J28" s="28" t="n">
        <f aca="false">SUM(J26:J27)</f>
        <v>0</v>
      </c>
      <c r="K28" s="28" t="n">
        <f aca="false">SUM(K26:K27)</f>
        <v>0</v>
      </c>
      <c r="L28" s="28" t="n">
        <f aca="false">SUM(L26:L27)</f>
        <v>0</v>
      </c>
      <c r="M28" s="28" t="n">
        <f aca="false">SUM(M26:M27)</f>
        <v>0</v>
      </c>
      <c r="N28" s="28" t="n">
        <f aca="false">0</f>
        <v>0</v>
      </c>
      <c r="O28" s="28" t="n">
        <f aca="false">SUM(O26:O27)</f>
        <v>0</v>
      </c>
      <c r="P28" s="28" t="n">
        <f aca="false">SUM(P26:P27)</f>
        <v>0</v>
      </c>
      <c r="Q28" s="28" t="n">
        <f aca="false">SUM(Q26:Q27)</f>
        <v>0</v>
      </c>
      <c r="R28" s="28" t="n">
        <f aca="false">SUM(R26:R27)</f>
        <v>0</v>
      </c>
      <c r="S28" s="28" t="n">
        <f aca="false">SUM(S26:S27)</f>
        <v>0</v>
      </c>
      <c r="T28" s="28" t="n">
        <f aca="false">SUM(T26:T27)</f>
        <v>0</v>
      </c>
      <c r="U28" s="28" t="n">
        <f aca="false">SUM(U26:U27)</f>
        <v>0</v>
      </c>
      <c r="V28" s="28" t="n">
        <f aca="false">SUM(V26:V27)</f>
        <v>0</v>
      </c>
      <c r="W28" s="28" t="n">
        <f aca="false">0</f>
        <v>0</v>
      </c>
      <c r="X28" s="28" t="n">
        <f aca="false">0</f>
        <v>0</v>
      </c>
    </row>
    <row r="29" customFormat="false" ht="15" hidden="false" customHeight="true" outlineLevel="0" collapsed="false">
      <c r="A29" s="31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customFormat="false" ht="15" hidden="false" customHeight="true" outlineLevel="0" collapsed="false">
      <c r="A30" s="33" t="s">
        <v>66</v>
      </c>
      <c r="B30" s="23" t="n">
        <f aca="false">C30+D30+E30+F30+G30+H30+I30+J30+K30+L30+M30+O30+P30+Q30+R30+S30+T30+U30+V30</f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 t="n">
        <f aca="false">Q7</f>
        <v>0</v>
      </c>
      <c r="R30" s="23" t="n">
        <f aca="false">R7</f>
        <v>0</v>
      </c>
      <c r="S30" s="21"/>
      <c r="T30" s="21"/>
      <c r="U30" s="21"/>
      <c r="V30" s="21"/>
      <c r="W30" s="21"/>
      <c r="X30" s="21"/>
    </row>
    <row r="31" customFormat="false" ht="15" hidden="false" customHeight="true" outlineLevel="0" collapsed="false">
      <c r="A31" s="33" t="s">
        <v>67</v>
      </c>
      <c r="B31" s="23" t="n">
        <f aca="false">C31+D31+E31+F31+G31+H31+I31+J31+K31+L31+M31+O31+P31+Q31+R31+S31+T31+U31+V31</f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3" t="n">
        <f aca="false">S7</f>
        <v>0</v>
      </c>
      <c r="T31" s="23" t="n">
        <f aca="false">T7</f>
        <v>0</v>
      </c>
      <c r="U31" s="21"/>
      <c r="V31" s="21"/>
      <c r="W31" s="21"/>
      <c r="X31" s="21"/>
    </row>
    <row r="32" customFormat="false" ht="15" hidden="false" customHeight="true" outlineLevel="0" collapsed="false">
      <c r="A32" s="33" t="s">
        <v>68</v>
      </c>
      <c r="B32" s="23" t="n">
        <f aca="false">C32+D32+E32+F32+G32+H32+I32+J32+K32+L32+M32+O32+P32+Q32+R32+S32+T32+U32+V32</f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3" t="n">
        <f aca="false">U7</f>
        <v>0</v>
      </c>
      <c r="V32" s="21"/>
      <c r="W32" s="21"/>
      <c r="X32" s="21"/>
    </row>
    <row r="33" customFormat="false" ht="15" hidden="false" customHeight="true" outlineLevel="0" collapsed="false">
      <c r="A33" s="34" t="s">
        <v>69</v>
      </c>
      <c r="B33" s="35" t="n">
        <f aca="false">SUM(B30:B32)</f>
        <v>0</v>
      </c>
      <c r="C33" s="35" t="n">
        <f aca="false">SUM(D30:D32)+SUM(E30:E32)+SUM(F30:F32)+SUM(G30:G32)+SUM(H30:H32)+SUM(I30:I32)+SUM(J30:J32)+SUM(K30:K32)+SUM(L30:L32)+SUM(M30:M32)+SUM(O30:O32)+SUM(P30:P32)+SUM(Q30:Q32)+SUM(R30:R32)+SUM(S30:S32)+SUM(T30:T32)+SUM(U30:U32)+SUM(V30:V32)</f>
        <v>0</v>
      </c>
      <c r="D33" s="28" t="n">
        <f aca="false">SUM(D30:D32)</f>
        <v>0</v>
      </c>
      <c r="E33" s="28" t="n">
        <f aca="false">SUM(E30:E32)</f>
        <v>0</v>
      </c>
      <c r="F33" s="28" t="n">
        <f aca="false">SUM(F30:F32)</f>
        <v>0</v>
      </c>
      <c r="G33" s="28" t="n">
        <f aca="false">SUM(G30:G32)</f>
        <v>0</v>
      </c>
      <c r="H33" s="28" t="n">
        <f aca="false">SUM(H30:H32)</f>
        <v>0</v>
      </c>
      <c r="I33" s="28" t="n">
        <f aca="false">SUM(I30:I32)</f>
        <v>0</v>
      </c>
      <c r="J33" s="28" t="n">
        <f aca="false">SUM(J30:J32)</f>
        <v>0</v>
      </c>
      <c r="K33" s="28" t="n">
        <f aca="false">SUM(K30:K32)</f>
        <v>0</v>
      </c>
      <c r="L33" s="28" t="n">
        <f aca="false">SUM(L30:L32)</f>
        <v>0</v>
      </c>
      <c r="M33" s="28" t="n">
        <f aca="false">SUM(M30:M32)</f>
        <v>0</v>
      </c>
      <c r="N33" s="28" t="n">
        <f aca="false">0</f>
        <v>0</v>
      </c>
      <c r="O33" s="28" t="n">
        <f aca="false">SUM(O30:O32)</f>
        <v>0</v>
      </c>
      <c r="P33" s="28" t="n">
        <f aca="false">SUM(P30:P32)</f>
        <v>0</v>
      </c>
      <c r="Q33" s="28" t="n">
        <f aca="false">SUM(Q30:Q32)</f>
        <v>0</v>
      </c>
      <c r="R33" s="28" t="n">
        <f aca="false">SUM(R30:R32)</f>
        <v>0</v>
      </c>
      <c r="S33" s="28" t="n">
        <f aca="false">SUM(S30:S32)</f>
        <v>0</v>
      </c>
      <c r="T33" s="28" t="n">
        <f aca="false">SUM(T30:T32)</f>
        <v>0</v>
      </c>
      <c r="U33" s="28" t="n">
        <f aca="false">SUM(U30:U32)</f>
        <v>0</v>
      </c>
      <c r="V33" s="28" t="n">
        <f aca="false">SUM(V30:V32)</f>
        <v>0</v>
      </c>
      <c r="W33" s="28" t="n">
        <f aca="false">0</f>
        <v>0</v>
      </c>
      <c r="X33" s="28" t="n">
        <f aca="false">0</f>
        <v>0</v>
      </c>
    </row>
    <row r="35" customFormat="false" ht="15" hidden="false" customHeight="true" outlineLevel="0" collapsed="false">
      <c r="A35" s="16" t="s">
        <v>70</v>
      </c>
    </row>
    <row r="36" customFormat="false" ht="15" hidden="false" customHeight="true" outlineLevel="0" collapsed="false">
      <c r="A36" s="34" t="s">
        <v>71</v>
      </c>
      <c r="B36" s="35" t="n">
        <f aca="false">B24+B28+B33</f>
        <v>0</v>
      </c>
      <c r="C36" s="35" t="n">
        <f aca="false">C24+C28+C33</f>
        <v>0</v>
      </c>
      <c r="D36" s="28" t="n">
        <f aca="false">D24+D28+D33</f>
        <v>0</v>
      </c>
      <c r="E36" s="28" t="n">
        <f aca="false">E24+E28+E33</f>
        <v>0</v>
      </c>
      <c r="F36" s="28" t="n">
        <f aca="false">F24+F28+F33</f>
        <v>0</v>
      </c>
      <c r="G36" s="28" t="n">
        <f aca="false">G24+G28+G33</f>
        <v>0</v>
      </c>
      <c r="H36" s="28" t="n">
        <f aca="false">H24+H28+H33</f>
        <v>0</v>
      </c>
      <c r="I36" s="28" t="n">
        <f aca="false">I24+I28+I33</f>
        <v>0</v>
      </c>
      <c r="J36" s="28" t="n">
        <f aca="false">J24+J28+J33</f>
        <v>0</v>
      </c>
      <c r="K36" s="28" t="n">
        <f aca="false">K24+K28+K33</f>
        <v>0</v>
      </c>
      <c r="L36" s="28" t="n">
        <f aca="false">L24+L28+L33</f>
        <v>0</v>
      </c>
      <c r="M36" s="28" t="n">
        <f aca="false">M24+M28+M33</f>
        <v>0</v>
      </c>
      <c r="N36" s="28" t="n">
        <f aca="false">N24+N28+N33</f>
        <v>0</v>
      </c>
      <c r="O36" s="28" t="n">
        <f aca="false">O24+O28+O33</f>
        <v>0</v>
      </c>
      <c r="P36" s="28" t="n">
        <f aca="false">P24+P28+P33</f>
        <v>0</v>
      </c>
      <c r="Q36" s="28" t="n">
        <f aca="false">Q24+Q28+Q33</f>
        <v>0</v>
      </c>
      <c r="R36" s="28" t="n">
        <f aca="false">R24+R28+R33</f>
        <v>0</v>
      </c>
      <c r="S36" s="28" t="n">
        <f aca="false">S24+S28+S33</f>
        <v>0</v>
      </c>
      <c r="T36" s="28" t="n">
        <f aca="false">T24+T28+T33</f>
        <v>0</v>
      </c>
      <c r="U36" s="28" t="n">
        <f aca="false">U24+U28+U33</f>
        <v>0</v>
      </c>
      <c r="V36" s="28" t="n">
        <f aca="false">V24+V28+V33</f>
        <v>0</v>
      </c>
      <c r="W36" s="28" t="n">
        <f aca="false">W24+W28+W33</f>
        <v>0</v>
      </c>
      <c r="X36" s="28" t="n">
        <f aca="false">X24+X28+X33</f>
        <v>0</v>
      </c>
    </row>
    <row r="37" customFormat="false" ht="15" hidden="false" customHeight="true" outlineLevel="0" collapsed="false">
      <c r="A37" s="20" t="s">
        <v>72</v>
      </c>
      <c r="B37" s="36" t="n">
        <f aca="false">C5</f>
        <v>0</v>
      </c>
      <c r="C37" s="36" t="n">
        <f aca="false">C5</f>
        <v>0</v>
      </c>
    </row>
    <row r="38" customFormat="false" ht="15" hidden="false" customHeight="true" outlineLevel="0" collapsed="false">
      <c r="A38" s="34" t="s">
        <v>73</v>
      </c>
      <c r="B38" s="35" t="n">
        <f aca="false">B37+B36</f>
        <v>0</v>
      </c>
      <c r="C38" s="35" t="n">
        <f aca="false">C37+C36</f>
        <v>0</v>
      </c>
    </row>
    <row r="40" customFormat="false" ht="15" hidden="false" customHeight="true" outlineLevel="0" collapsed="false">
      <c r="A40" s="37" t="s">
        <v>74</v>
      </c>
      <c r="B40" s="38" t="n">
        <f aca="false">C40+D40+E40+F40+G40+H40+I40+J40+K40+L40+M40+N40+O40+P40+Q40+R40+S40+T40+U40+V40+W40+X40</f>
        <v>0</v>
      </c>
      <c r="C40" s="27" t="n">
        <f aca="false">C36-C7</f>
        <v>0</v>
      </c>
      <c r="D40" s="27" t="n">
        <f aca="false">D36+D7</f>
        <v>0</v>
      </c>
      <c r="E40" s="27" t="n">
        <f aca="false">E36+E7</f>
        <v>0</v>
      </c>
      <c r="F40" s="27" t="n">
        <f aca="false">F36+F7</f>
        <v>0</v>
      </c>
      <c r="G40" s="27" t="n">
        <f aca="false">G36+G7</f>
        <v>0</v>
      </c>
      <c r="H40" s="27" t="n">
        <f aca="false">H36+H7</f>
        <v>0</v>
      </c>
      <c r="I40" s="27" t="n">
        <f aca="false">I36+I7</f>
        <v>0</v>
      </c>
      <c r="J40" s="27" t="n">
        <f aca="false">J36+J7</f>
        <v>0</v>
      </c>
      <c r="K40" s="27" t="n">
        <f aca="false">K36+K7</f>
        <v>0</v>
      </c>
      <c r="L40" s="27" t="n">
        <f aca="false">L36+L7</f>
        <v>0</v>
      </c>
      <c r="M40" s="27" t="n">
        <f aca="false">M36+M7</f>
        <v>0</v>
      </c>
      <c r="N40" s="27" t="n">
        <f aca="false">0</f>
        <v>0</v>
      </c>
      <c r="O40" s="27" t="n">
        <f aca="false">O36-O7</f>
        <v>0</v>
      </c>
      <c r="P40" s="27" t="n">
        <f aca="false">P36-P7</f>
        <v>0</v>
      </c>
      <c r="Q40" s="27" t="n">
        <f aca="false">Q36-Q7</f>
        <v>0</v>
      </c>
      <c r="R40" s="27" t="n">
        <f aca="false">R36-R7</f>
        <v>0</v>
      </c>
      <c r="S40" s="27" t="n">
        <f aca="false">S36-S7</f>
        <v>0</v>
      </c>
      <c r="T40" s="27" t="n">
        <f aca="false">T36-T7</f>
        <v>0</v>
      </c>
      <c r="U40" s="27" t="n">
        <f aca="false">U36-U7</f>
        <v>0</v>
      </c>
      <c r="V40" s="27" t="n">
        <f aca="false">V36-V7</f>
        <v>0</v>
      </c>
      <c r="W40" s="27" t="n">
        <f aca="false">0</f>
        <v>0</v>
      </c>
      <c r="X40" s="27" t="n">
        <f aca="false">0</f>
        <v>0</v>
      </c>
    </row>
  </sheetData>
  <mergeCells count="1">
    <mergeCell ref="A2:L2"/>
  </mergeCells>
  <conditionalFormatting sqref="C40:X40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4" bottom="0.4" header="0.511811023622047" footer="0.511811023622047"/>
  <pageSetup paperSize="3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90"/>
  </cols>
  <sheetData>
    <row r="1" customFormat="false" ht="21.75" hidden="false" customHeight="true" outlineLevel="0" collapsed="false">
      <c r="B1" s="15" t="s">
        <v>77</v>
      </c>
    </row>
    <row r="2" customFormat="false" ht="15" hidden="false" customHeight="true" outlineLevel="0" collapsed="false">
      <c r="B2" s="42" t="s">
        <v>78</v>
      </c>
    </row>
    <row r="4" customFormat="false" ht="24" hidden="false" customHeight="true" outlineLevel="0" collapsed="false">
      <c r="B4" s="29" t="s">
        <v>79</v>
      </c>
      <c r="C4" s="29" t="s">
        <v>80</v>
      </c>
    </row>
    <row r="5" customFormat="false" ht="63.75" hidden="false" customHeight="true" outlineLevel="0" collapsed="false">
      <c r="B5" s="43" t="s">
        <v>81</v>
      </c>
      <c r="C5" s="44" t="s">
        <v>82</v>
      </c>
    </row>
    <row r="6" customFormat="false" ht="63.75" hidden="false" customHeight="true" outlineLevel="0" collapsed="false">
      <c r="B6" s="43" t="s">
        <v>83</v>
      </c>
      <c r="C6" s="44" t="s">
        <v>84</v>
      </c>
    </row>
    <row r="7" customFormat="false" ht="63.75" hidden="false" customHeight="true" outlineLevel="0" collapsed="false">
      <c r="B7" s="43" t="s">
        <v>85</v>
      </c>
      <c r="C7" s="44" t="s">
        <v>86</v>
      </c>
    </row>
    <row r="8" customFormat="false" ht="63.75" hidden="false" customHeight="true" outlineLevel="0" collapsed="false">
      <c r="B8" s="43" t="s">
        <v>87</v>
      </c>
      <c r="C8" s="44" t="s">
        <v>88</v>
      </c>
    </row>
    <row r="9" customFormat="false" ht="63.75" hidden="false" customHeight="true" outlineLevel="0" collapsed="false">
      <c r="B9" s="43" t="s">
        <v>89</v>
      </c>
      <c r="C9" s="44" t="s">
        <v>90</v>
      </c>
    </row>
    <row r="10" customFormat="false" ht="63.75" hidden="false" customHeight="true" outlineLevel="0" collapsed="false">
      <c r="B10" s="43" t="s">
        <v>91</v>
      </c>
      <c r="C10" s="44" t="s">
        <v>92</v>
      </c>
    </row>
    <row r="11" customFormat="false" ht="63.75" hidden="false" customHeight="true" outlineLevel="0" collapsed="false">
      <c r="B11" s="43" t="s">
        <v>93</v>
      </c>
      <c r="C11" s="44" t="s">
        <v>94</v>
      </c>
    </row>
    <row r="12" customFormat="false" ht="63.75" hidden="false" customHeight="true" outlineLevel="0" collapsed="false">
      <c r="B12" s="43" t="s">
        <v>95</v>
      </c>
      <c r="C12" s="44" t="s">
        <v>96</v>
      </c>
    </row>
    <row r="13" customFormat="false" ht="63.75" hidden="false" customHeight="true" outlineLevel="0" collapsed="false">
      <c r="B13" s="43" t="s">
        <v>97</v>
      </c>
      <c r="C13" s="44" t="s">
        <v>98</v>
      </c>
    </row>
    <row r="14" customFormat="false" ht="63.75" hidden="false" customHeight="true" outlineLevel="0" collapsed="false">
      <c r="B14" s="43" t="s">
        <v>99</v>
      </c>
      <c r="C14" s="44" t="s">
        <v>100</v>
      </c>
    </row>
    <row r="15" customFormat="false" ht="63.75" hidden="false" customHeight="true" outlineLevel="0" collapsed="false">
      <c r="B15" s="43" t="s">
        <v>101</v>
      </c>
      <c r="C15" s="44" t="s">
        <v>102</v>
      </c>
    </row>
    <row r="16" customFormat="false" ht="63.75" hidden="false" customHeight="true" outlineLevel="0" collapsed="false">
      <c r="B16" s="43" t="s">
        <v>103</v>
      </c>
      <c r="C16" s="44" t="s">
        <v>104</v>
      </c>
    </row>
    <row r="17" customFormat="false" ht="63.75" hidden="false" customHeight="true" outlineLevel="0" collapsed="false">
      <c r="B17" s="43" t="s">
        <v>105</v>
      </c>
      <c r="C17" s="44" t="s">
        <v>106</v>
      </c>
    </row>
    <row r="18" customFormat="false" ht="63.75" hidden="false" customHeight="true" outlineLevel="0" collapsed="false">
      <c r="B18" s="43" t="s">
        <v>107</v>
      </c>
      <c r="C18" s="44" t="s">
        <v>108</v>
      </c>
    </row>
    <row r="19" customFormat="false" ht="63.75" hidden="false" customHeight="true" outlineLevel="0" collapsed="false">
      <c r="B19" s="43" t="s">
        <v>109</v>
      </c>
      <c r="C19" s="44" t="s">
        <v>110</v>
      </c>
    </row>
    <row r="20" customFormat="false" ht="63.75" hidden="false" customHeight="true" outlineLevel="0" collapsed="false">
      <c r="B20" s="43" t="s">
        <v>111</v>
      </c>
      <c r="C20" s="44" t="s">
        <v>112</v>
      </c>
    </row>
    <row r="21" customFormat="false" ht="63.75" hidden="false" customHeight="true" outlineLevel="0" collapsed="false">
      <c r="B21" s="43" t="s">
        <v>113</v>
      </c>
      <c r="C21" s="44" t="s">
        <v>114</v>
      </c>
    </row>
    <row r="22" customFormat="false" ht="63.75" hidden="false" customHeight="true" outlineLevel="0" collapsed="false">
      <c r="B22" s="43" t="s">
        <v>115</v>
      </c>
      <c r="C22" s="44" t="s">
        <v>116</v>
      </c>
    </row>
    <row r="23" customFormat="false" ht="63.75" hidden="false" customHeight="true" outlineLevel="0" collapsed="false">
      <c r="B23" s="43" t="s">
        <v>117</v>
      </c>
      <c r="C23" s="44" t="s">
        <v>118</v>
      </c>
    </row>
    <row r="26" customFormat="false" ht="15" hidden="false" customHeight="true" outlineLevel="0" collapsed="false">
      <c r="B26" s="45" t="s">
        <v>119</v>
      </c>
    </row>
    <row r="27" customFormat="false" ht="15" hidden="false" customHeight="true" outlineLevel="0" collapsed="false">
      <c r="B27" s="46" t="s">
        <v>120</v>
      </c>
      <c r="C27" s="47" t="s">
        <v>121</v>
      </c>
    </row>
    <row r="28" customFormat="false" ht="15" hidden="false" customHeight="true" outlineLevel="0" collapsed="false">
      <c r="B28" s="46" t="s">
        <v>122</v>
      </c>
      <c r="C28" s="47" t="s">
        <v>123</v>
      </c>
    </row>
    <row r="29" customFormat="false" ht="15" hidden="false" customHeight="true" outlineLevel="0" collapsed="false">
      <c r="B29" s="46" t="s">
        <v>124</v>
      </c>
      <c r="C29" s="47" t="s">
        <v>125</v>
      </c>
    </row>
    <row r="30" customFormat="false" ht="15" hidden="false" customHeight="true" outlineLevel="0" collapsed="false">
      <c r="B30" s="46" t="s">
        <v>126</v>
      </c>
      <c r="C30" s="47" t="s">
        <v>123</v>
      </c>
    </row>
    <row r="31" customFormat="false" ht="15" hidden="false" customHeight="true" outlineLevel="0" collapsed="false">
      <c r="B31" s="46" t="s">
        <v>127</v>
      </c>
      <c r="C31" s="47" t="s">
        <v>121</v>
      </c>
    </row>
    <row r="32" customFormat="false" ht="15" hidden="false" customHeight="true" outlineLevel="0" collapsed="false">
      <c r="B32" s="46" t="s">
        <v>128</v>
      </c>
      <c r="C32" s="47" t="s">
        <v>129</v>
      </c>
    </row>
    <row r="33" customFormat="false" ht="15" hidden="false" customHeight="true" outlineLevel="0" collapsed="false">
      <c r="B33" s="46" t="s">
        <v>130</v>
      </c>
      <c r="C33" s="47" t="s">
        <v>131</v>
      </c>
    </row>
    <row r="34" customFormat="false" ht="15" hidden="false" customHeight="true" outlineLevel="0" collapsed="false">
      <c r="B34" s="1" t="s">
        <v>132</v>
      </c>
      <c r="C34" s="1" t="s">
        <v>133</v>
      </c>
    </row>
    <row r="36" customFormat="false" ht="15" hidden="false" customHeight="true" outlineLevel="0" collapsed="false">
      <c r="B36" s="48" t="s">
        <v>15</v>
      </c>
    </row>
    <row r="37" customFormat="false" ht="60" hidden="false" customHeight="true" outlineLevel="0" collapsed="false">
      <c r="B37" s="49" t="s">
        <v>134</v>
      </c>
      <c r="C37" s="49"/>
    </row>
  </sheetData>
  <mergeCells count="1">
    <mergeCell ref="B37:C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4"/>
    <col collapsed="false" customWidth="true" hidden="false" outlineLevel="0" max="3" min="3" style="1" width="16"/>
    <col collapsed="false" customWidth="true" hidden="false" outlineLevel="0" max="4" min="4" style="1" width="22"/>
  </cols>
  <sheetData>
    <row r="1" customFormat="false" ht="17.25" hidden="false" customHeight="true" outlineLevel="0" collapsed="false">
      <c r="A1" s="50" t="s">
        <v>135</v>
      </c>
    </row>
    <row r="2" customFormat="false" ht="42" hidden="false" customHeight="true" outlineLevel="0" collapsed="false">
      <c r="A2" s="51" t="s">
        <v>136</v>
      </c>
    </row>
    <row r="4" customFormat="false" ht="15" hidden="false" customHeight="true" outlineLevel="0" collapsed="false">
      <c r="A4" s="52" t="s">
        <v>137</v>
      </c>
      <c r="B4" s="52" t="s">
        <v>47</v>
      </c>
      <c r="C4" s="52" t="s">
        <v>138</v>
      </c>
      <c r="D4" s="52" t="s">
        <v>139</v>
      </c>
    </row>
    <row r="5" customFormat="false" ht="15" hidden="false" customHeight="true" outlineLevel="0" collapsed="false">
      <c r="A5" s="53" t="s">
        <v>140</v>
      </c>
      <c r="B5" s="54" t="n">
        <v>0</v>
      </c>
      <c r="C5" s="53" t="s">
        <v>141</v>
      </c>
      <c r="D5" s="55" t="s">
        <v>141</v>
      </c>
    </row>
    <row r="6" customFormat="false" ht="15" hidden="false" customHeight="true" outlineLevel="0" collapsed="false">
      <c r="A6" s="53" t="s">
        <v>142</v>
      </c>
      <c r="B6" s="54" t="n">
        <v>0</v>
      </c>
      <c r="C6" s="53" t="s">
        <v>141</v>
      </c>
      <c r="D6" s="55" t="s">
        <v>141</v>
      </c>
    </row>
    <row r="7" customFormat="false" ht="15" hidden="false" customHeight="true" outlineLevel="0" collapsed="false">
      <c r="A7" s="53" t="s">
        <v>143</v>
      </c>
      <c r="B7" s="54" t="n">
        <v>0</v>
      </c>
      <c r="C7" s="53" t="s">
        <v>141</v>
      </c>
      <c r="D7" s="55" t="s">
        <v>141</v>
      </c>
    </row>
    <row r="8" customFormat="false" ht="15" hidden="false" customHeight="true" outlineLevel="0" collapsed="false">
      <c r="A8" s="53" t="s">
        <v>144</v>
      </c>
      <c r="B8" s="54" t="n">
        <v>0</v>
      </c>
      <c r="C8" s="53" t="s">
        <v>145</v>
      </c>
      <c r="D8" s="55" t="s">
        <v>145</v>
      </c>
    </row>
    <row r="10" customFormat="false" ht="15" hidden="false" customHeight="true" outlineLevel="0" collapsed="false">
      <c r="A10" s="56" t="s">
        <v>146</v>
      </c>
    </row>
    <row r="11" customFormat="false" ht="15" hidden="false" customHeight="true" outlineLevel="0" collapsed="false">
      <c r="A11" s="52" t="s">
        <v>147</v>
      </c>
      <c r="B11" s="52" t="s">
        <v>148</v>
      </c>
      <c r="C11" s="52" t="s">
        <v>149</v>
      </c>
    </row>
    <row r="12" customFormat="false" ht="15" hidden="false" customHeight="true" outlineLevel="0" collapsed="false">
      <c r="A12" s="53" t="s">
        <v>150</v>
      </c>
      <c r="B12" s="57" t="n">
        <f aca="false">'Sua Empresa'!B24</f>
        <v>0</v>
      </c>
      <c r="C12" s="57" t="n">
        <f aca="false">'Sua Empresa'!B24 + IF(D5="Financiamento",B5,0) - IF(D6="Investimento",B6,0) - IF(D7="Investimento",B7,0) - IF(D8="Operacional",B8,0)</f>
        <v>0</v>
      </c>
    </row>
    <row r="13" customFormat="false" ht="15" hidden="false" customHeight="true" outlineLevel="0" collapsed="false">
      <c r="A13" s="53" t="s">
        <v>151</v>
      </c>
      <c r="B13" s="57" t="n">
        <f aca="false">'Sua Empresa'!B28</f>
        <v>0</v>
      </c>
      <c r="C13" s="57" t="n">
        <f aca="false">'Sua Empresa'!B28 + IF(D6="Investimento",B6,0) + IF(D7="Investimento",B7,0)</f>
        <v>0</v>
      </c>
    </row>
    <row r="14" customFormat="false" ht="15" hidden="false" customHeight="true" outlineLevel="0" collapsed="false">
      <c r="A14" s="53" t="s">
        <v>152</v>
      </c>
      <c r="B14" s="57" t="n">
        <f aca="false">'Sua Empresa'!B33</f>
        <v>0</v>
      </c>
      <c r="C14" s="57" t="n">
        <f aca="false">'Sua Empresa'!B33 - IF(D5="Financiamento",B5,0) + IF(D8="Operacional",B8,0)</f>
        <v>0</v>
      </c>
    </row>
    <row r="15" customFormat="false" ht="15" hidden="false" customHeight="true" outlineLevel="0" collapsed="false">
      <c r="A15" s="58" t="s">
        <v>153</v>
      </c>
      <c r="B15" s="59" t="n">
        <f aca="false">B12+B13+B14</f>
        <v>0</v>
      </c>
      <c r="C15" s="59" t="n">
        <f aca="false">C12+C13+C14</f>
        <v>0</v>
      </c>
    </row>
    <row r="16" customFormat="false" ht="15" hidden="false" customHeight="true" outlineLevel="0" collapsed="false">
      <c r="A16" s="53" t="s">
        <v>154</v>
      </c>
      <c r="B16" s="53"/>
      <c r="C16" s="57" t="n">
        <f aca="false">C15-B15</f>
        <v>0</v>
      </c>
    </row>
    <row r="18" customFormat="false" ht="54" hidden="false" customHeight="true" outlineLevel="0" collapsed="false">
      <c r="A18" s="51" t="s">
        <v>155</v>
      </c>
    </row>
  </sheetData>
  <dataValidations count="3">
    <dataValidation allowBlank="false" errorStyle="stop" operator="between" showDropDown="false" showErrorMessage="false" showInputMessage="false" sqref="D5" type="list">
      <formula1>"Operacional,Financiamento"</formula1>
      <formula2>0</formula2>
    </dataValidation>
    <dataValidation allowBlank="false" errorStyle="stop" operator="between" showDropDown="false" showErrorMessage="false" showInputMessage="false" sqref="D6:D7" type="list">
      <formula1>"Operacional,Investimento"</formula1>
      <formula2>0</formula2>
    </dataValidation>
    <dataValidation allowBlank="false" errorStyle="stop" operator="between" showDropDown="false" showErrorMessage="false" showInputMessage="false" sqref="D8" type="list">
      <formula1>"Financiamento,Operacional"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7" min="2" style="0" width="13"/>
  </cols>
  <sheetData>
    <row r="1" customFormat="false" ht="19.7" hidden="false" customHeight="false" outlineLevel="0" collapsed="false">
      <c r="A1" s="60" t="s">
        <v>156</v>
      </c>
    </row>
    <row r="2" customFormat="false" ht="45.75" hidden="false" customHeight="true" outlineLevel="0" collapsed="false">
      <c r="A2" s="61" t="s">
        <v>157</v>
      </c>
      <c r="B2" s="61"/>
      <c r="C2" s="61"/>
      <c r="D2" s="61"/>
      <c r="E2" s="61"/>
      <c r="F2" s="61"/>
      <c r="G2" s="61"/>
    </row>
    <row r="4" customFormat="false" ht="15" hidden="false" customHeight="false" outlineLevel="0" collapsed="false">
      <c r="A4" s="62" t="s">
        <v>158</v>
      </c>
      <c r="B4" s="63" t="s">
        <v>159</v>
      </c>
      <c r="C4" s="63" t="s">
        <v>160</v>
      </c>
      <c r="D4" s="63" t="s">
        <v>161</v>
      </c>
      <c r="E4" s="63" t="s">
        <v>162</v>
      </c>
      <c r="F4" s="63" t="s">
        <v>163</v>
      </c>
      <c r="G4" s="63" t="s">
        <v>164</v>
      </c>
    </row>
    <row r="5" customFormat="false" ht="15" hidden="false" customHeight="false" outlineLevel="0" collapsed="false">
      <c r="A5" s="64" t="s">
        <v>165</v>
      </c>
      <c r="B5" s="65"/>
      <c r="C5" s="65"/>
      <c r="D5" s="65"/>
      <c r="E5" s="66" t="n">
        <f aca="false">'Sua Empresa'!B24</f>
        <v>0</v>
      </c>
      <c r="F5" s="65"/>
      <c r="G5" s="67" t="n">
        <f aca="false">SUM(B5:F5)</f>
        <v>0</v>
      </c>
    </row>
    <row r="6" customFormat="false" ht="15" hidden="false" customHeight="false" outlineLevel="0" collapsed="false">
      <c r="A6" s="64" t="s">
        <v>166</v>
      </c>
      <c r="B6" s="65"/>
      <c r="C6" s="65"/>
      <c r="D6" s="65"/>
      <c r="E6" s="66" t="n">
        <f aca="false">'Sua Empresa'!B28</f>
        <v>0</v>
      </c>
      <c r="F6" s="65"/>
      <c r="G6" s="67" t="n">
        <f aca="false">SUM(B6:F6)</f>
        <v>0</v>
      </c>
    </row>
    <row r="7" customFormat="false" ht="15" hidden="false" customHeight="false" outlineLevel="0" collapsed="false">
      <c r="A7" s="64" t="s">
        <v>167</v>
      </c>
      <c r="B7" s="65"/>
      <c r="C7" s="65"/>
      <c r="D7" s="65"/>
      <c r="E7" s="66" t="n">
        <f aca="false">'Sua Empresa'!B33</f>
        <v>0</v>
      </c>
      <c r="F7" s="65"/>
      <c r="G7" s="67" t="n">
        <f aca="false">SUM(B7:F7)</f>
        <v>0</v>
      </c>
    </row>
    <row r="8" customFormat="false" ht="15" hidden="false" customHeight="false" outlineLevel="0" collapsed="false">
      <c r="A8" s="64" t="s">
        <v>168</v>
      </c>
      <c r="B8" s="67" t="n">
        <f aca="false">B5+B6+B7</f>
        <v>0</v>
      </c>
      <c r="C8" s="67" t="n">
        <f aca="false">C5+C6+C7</f>
        <v>0</v>
      </c>
      <c r="D8" s="67" t="n">
        <f aca="false">D5+D6+D7</f>
        <v>0</v>
      </c>
      <c r="E8" s="67" t="n">
        <f aca="false">E5+E6+E7</f>
        <v>0</v>
      </c>
      <c r="F8" s="67" t="n">
        <f aca="false">F5+F6+F7</f>
        <v>0</v>
      </c>
      <c r="G8" s="68" t="n">
        <f aca="false">SUM(B8:F8)</f>
        <v>0</v>
      </c>
    </row>
    <row r="9" customFormat="false" ht="15" hidden="false" customHeight="false" outlineLevel="0" collapsed="false">
      <c r="A9" s="64" t="s">
        <v>169</v>
      </c>
      <c r="B9" s="65"/>
      <c r="C9" s="65"/>
      <c r="D9" s="65"/>
      <c r="E9" s="65"/>
      <c r="F9" s="65"/>
      <c r="G9" s="67" t="n">
        <f aca="false">SUM(B9:F9)</f>
        <v>0</v>
      </c>
    </row>
    <row r="10" customFormat="false" ht="15" hidden="false" customHeight="false" outlineLevel="0" collapsed="false">
      <c r="A10" s="64" t="s">
        <v>170</v>
      </c>
      <c r="B10" s="69" t="n">
        <f aca="false">B8+B9</f>
        <v>0</v>
      </c>
      <c r="C10" s="69" t="n">
        <f aca="false">C8+C9</f>
        <v>0</v>
      </c>
      <c r="D10" s="69" t="n">
        <f aca="false">D8+D9</f>
        <v>0</v>
      </c>
      <c r="E10" s="69" t="n">
        <f aca="false">E8+E9</f>
        <v>0</v>
      </c>
      <c r="F10" s="69" t="n">
        <f aca="false">F8+F9</f>
        <v>0</v>
      </c>
      <c r="G10" s="69" t="n">
        <f aca="false">SUM(B10:F10)</f>
        <v>0</v>
      </c>
    </row>
    <row r="11" customFormat="false" ht="15" hidden="false" customHeight="false" outlineLevel="0" collapsed="false">
      <c r="A11" s="64" t="s">
        <v>171</v>
      </c>
      <c r="B11" s="65"/>
      <c r="C11" s="65"/>
      <c r="D11" s="65"/>
      <c r="E11" s="66" t="n">
        <f aca="false">'Sua Empresa'!C5</f>
        <v>0</v>
      </c>
      <c r="F11" s="65"/>
      <c r="G11" s="67" t="n">
        <f aca="false">SUM(B11:F11)</f>
        <v>0</v>
      </c>
    </row>
    <row r="12" customFormat="false" ht="15" hidden="false" customHeight="false" outlineLevel="0" collapsed="false">
      <c r="A12" s="64" t="s">
        <v>172</v>
      </c>
      <c r="B12" s="69" t="n">
        <f aca="false">B11+B10</f>
        <v>0</v>
      </c>
      <c r="C12" s="69" t="n">
        <f aca="false">C11+C10</f>
        <v>0</v>
      </c>
      <c r="D12" s="69" t="n">
        <f aca="false">D11+D10</f>
        <v>0</v>
      </c>
      <c r="E12" s="69" t="n">
        <f aca="false">E11+E10</f>
        <v>0</v>
      </c>
      <c r="F12" s="69" t="n">
        <f aca="false">F11+F10</f>
        <v>0</v>
      </c>
      <c r="G12" s="69" t="n">
        <f aca="false">SUM(B12:F12)</f>
        <v>0</v>
      </c>
    </row>
    <row r="14" customFormat="false" ht="15" hidden="false" customHeight="false" outlineLevel="0" collapsed="false">
      <c r="A14" s="4" t="s">
        <v>173</v>
      </c>
      <c r="G14" s="70" t="n">
        <f aca="false">G10-(B10+C10+D10+E10+F10)</f>
        <v>0</v>
      </c>
    </row>
    <row r="15" customFormat="false" ht="15" hidden="false" customHeight="true" outlineLevel="0" collapsed="false">
      <c r="A15" s="71" t="s">
        <v>174</v>
      </c>
      <c r="B15" s="71"/>
      <c r="C15" s="71"/>
      <c r="D15" s="71"/>
      <c r="E15" s="71"/>
      <c r="F15" s="71"/>
      <c r="G15" s="71"/>
    </row>
    <row r="16" customFormat="false" ht="15" hidden="false" customHeight="false" outlineLevel="0" collapsed="false">
      <c r="A16" s="71"/>
      <c r="B16" s="71"/>
      <c r="C16" s="71"/>
      <c r="D16" s="71"/>
      <c r="E16" s="71"/>
      <c r="F16" s="71"/>
      <c r="G16" s="71"/>
    </row>
    <row r="17" customFormat="false" ht="15" hidden="false" customHeight="false" outlineLevel="0" collapsed="false">
      <c r="A17" s="71"/>
      <c r="B17" s="71"/>
      <c r="C17" s="71"/>
      <c r="D17" s="71"/>
      <c r="E17" s="71"/>
      <c r="F17" s="71"/>
      <c r="G17" s="71"/>
    </row>
  </sheetData>
  <mergeCells count="2">
    <mergeCell ref="A2:G2"/>
    <mergeCell ref="A15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5" min="2" style="0" width="15"/>
  </cols>
  <sheetData>
    <row r="1" customFormat="false" ht="19.7" hidden="false" customHeight="false" outlineLevel="0" collapsed="false">
      <c r="A1" s="60" t="s">
        <v>175</v>
      </c>
    </row>
    <row r="2" customFormat="false" ht="49.5" hidden="false" customHeight="true" outlineLevel="0" collapsed="false">
      <c r="A2" s="61" t="s">
        <v>176</v>
      </c>
      <c r="B2" s="61"/>
      <c r="C2" s="61"/>
      <c r="D2" s="61"/>
      <c r="E2" s="61"/>
    </row>
    <row r="4" customFormat="false" ht="20.85" hidden="false" customHeight="false" outlineLevel="0" collapsed="false">
      <c r="A4" s="62" t="s">
        <v>177</v>
      </c>
      <c r="B4" s="63" t="s">
        <v>178</v>
      </c>
      <c r="C4" s="63" t="s">
        <v>179</v>
      </c>
      <c r="D4" s="63" t="s">
        <v>180</v>
      </c>
      <c r="E4" s="63" t="s">
        <v>181</v>
      </c>
    </row>
    <row r="5" customFormat="false" ht="15" hidden="false" customHeight="false" outlineLevel="0" collapsed="false">
      <c r="A5" s="64" t="s">
        <v>182</v>
      </c>
      <c r="B5" s="66" t="n">
        <f aca="false">'Sua Empresa'!Q5</f>
        <v>0</v>
      </c>
      <c r="C5" s="65"/>
      <c r="D5" s="65"/>
      <c r="E5" s="67" t="n">
        <f aca="false">B5+C5+D5</f>
        <v>0</v>
      </c>
    </row>
    <row r="6" customFormat="false" ht="15" hidden="false" customHeight="false" outlineLevel="0" collapsed="false">
      <c r="A6" s="64" t="s">
        <v>183</v>
      </c>
      <c r="B6" s="66" t="n">
        <f aca="false">'Sua Empresa'!R5</f>
        <v>0</v>
      </c>
      <c r="C6" s="65"/>
      <c r="D6" s="65"/>
      <c r="E6" s="67" t="n">
        <f aca="false">B6+C6+D6</f>
        <v>0</v>
      </c>
    </row>
    <row r="7" customFormat="false" ht="15" hidden="false" customHeight="false" outlineLevel="0" collapsed="false">
      <c r="A7" s="64" t="s">
        <v>184</v>
      </c>
      <c r="B7" s="65"/>
      <c r="C7" s="65"/>
      <c r="D7" s="65"/>
      <c r="E7" s="67" t="n">
        <f aca="false">B7+C7+D7</f>
        <v>0</v>
      </c>
    </row>
    <row r="8" customFormat="false" ht="15" hidden="false" customHeight="false" outlineLevel="0" collapsed="false">
      <c r="A8" s="4" t="s">
        <v>185</v>
      </c>
      <c r="B8" s="69" t="n">
        <f aca="false">SUM(B5:B7)</f>
        <v>0</v>
      </c>
      <c r="C8" s="69" t="n">
        <f aca="false">SUM(C5:C7)</f>
        <v>0</v>
      </c>
      <c r="D8" s="69" t="n">
        <f aca="false">SUM(D5:D7)</f>
        <v>0</v>
      </c>
      <c r="E8" s="69" t="n">
        <f aca="false">SUM(E5:E7)</f>
        <v>0</v>
      </c>
    </row>
    <row r="10" customFormat="false" ht="15" hidden="false" customHeight="false" outlineLevel="0" collapsed="false">
      <c r="A10" s="72" t="s">
        <v>186</v>
      </c>
    </row>
    <row r="11" customFormat="false" ht="15" hidden="false" customHeight="false" outlineLevel="0" collapsed="false">
      <c r="A11" s="62" t="s">
        <v>177</v>
      </c>
      <c r="B11" s="63" t="s">
        <v>178</v>
      </c>
      <c r="E11" s="63" t="s">
        <v>181</v>
      </c>
    </row>
    <row r="12" customFormat="false" ht="15" hidden="false" customHeight="false" outlineLevel="0" collapsed="false">
      <c r="A12" s="64" t="s">
        <v>187</v>
      </c>
      <c r="B12" s="67" t="n">
        <f aca="false">B8</f>
        <v>0</v>
      </c>
      <c r="E12" s="67" t="n">
        <f aca="false">E8</f>
        <v>0</v>
      </c>
    </row>
    <row r="13" customFormat="false" ht="15" hidden="false" customHeight="false" outlineLevel="0" collapsed="false">
      <c r="A13" s="64" t="s">
        <v>188</v>
      </c>
      <c r="B13" s="66" t="n">
        <f aca="false">-'Sua Empresa'!C5</f>
        <v>-0</v>
      </c>
      <c r="E13" s="66" t="n">
        <f aca="false">-'Sua Empresa'!C6</f>
        <v>-0</v>
      </c>
    </row>
    <row r="14" customFormat="false" ht="15" hidden="false" customHeight="false" outlineLevel="0" collapsed="false">
      <c r="A14" s="4" t="s">
        <v>186</v>
      </c>
      <c r="B14" s="69" t="n">
        <f aca="false">B12+B13</f>
        <v>0</v>
      </c>
      <c r="E14" s="69" t="n">
        <f aca="false">E12+E13</f>
        <v>0</v>
      </c>
    </row>
    <row r="16" customFormat="false" ht="15" hidden="false" customHeight="false" outlineLevel="0" collapsed="false">
      <c r="A16" s="4" t="s">
        <v>189</v>
      </c>
      <c r="E16" s="70" t="n">
        <f aca="false">E8-(('Sua Empresa'!Q6)+('Sua Empresa'!R6)+E7)</f>
        <v>0</v>
      </c>
    </row>
    <row r="18" customFormat="false" ht="15" hidden="false" customHeight="true" outlineLevel="0" collapsed="false">
      <c r="A18" s="71" t="s">
        <v>190</v>
      </c>
      <c r="B18" s="71"/>
      <c r="C18" s="71"/>
      <c r="D18" s="71"/>
      <c r="E18" s="71"/>
    </row>
    <row r="19" customFormat="false" ht="15" hidden="false" customHeight="false" outlineLevel="0" collapsed="false">
      <c r="A19" s="71"/>
      <c r="B19" s="71"/>
      <c r="C19" s="71"/>
      <c r="D19" s="71"/>
      <c r="E19" s="71"/>
    </row>
    <row r="20" customFormat="false" ht="15" hidden="false" customHeight="false" outlineLevel="0" collapsed="false">
      <c r="A20" s="71"/>
      <c r="B20" s="71"/>
      <c r="C20" s="71"/>
      <c r="D20" s="71"/>
      <c r="E20" s="71"/>
    </row>
  </sheetData>
  <mergeCells count="2">
    <mergeCell ref="A2:E2"/>
    <mergeCell ref="A18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8"/>
    <col collapsed="false" customWidth="true" hidden="false" outlineLevel="0" max="3" min="2" style="0" width="15"/>
  </cols>
  <sheetData>
    <row r="1" customFormat="false" ht="19.7" hidden="false" customHeight="false" outlineLevel="0" collapsed="false">
      <c r="A1" s="60" t="s">
        <v>191</v>
      </c>
    </row>
    <row r="2" customFormat="false" ht="39.75" hidden="false" customHeight="true" outlineLevel="0" collapsed="false">
      <c r="A2" s="61" t="s">
        <v>192</v>
      </c>
      <c r="B2" s="61"/>
      <c r="C2" s="61"/>
    </row>
    <row r="4" customFormat="false" ht="15" hidden="false" customHeight="false" outlineLevel="0" collapsed="false">
      <c r="A4" s="62" t="s">
        <v>193</v>
      </c>
      <c r="C4" s="63" t="s">
        <v>47</v>
      </c>
    </row>
    <row r="5" customFormat="false" ht="15" hidden="false" customHeight="false" outlineLevel="0" collapsed="false">
      <c r="A5" s="64" t="s">
        <v>194</v>
      </c>
      <c r="C5" s="65"/>
    </row>
    <row r="6" customFormat="false" ht="15" hidden="false" customHeight="false" outlineLevel="0" collapsed="false">
      <c r="A6" s="64" t="s">
        <v>195</v>
      </c>
      <c r="C6" s="65"/>
    </row>
    <row r="7" customFormat="false" ht="15" hidden="false" customHeight="false" outlineLevel="0" collapsed="false">
      <c r="A7" s="64" t="s">
        <v>196</v>
      </c>
      <c r="C7" s="65"/>
    </row>
    <row r="8" customFormat="false" ht="15" hidden="false" customHeight="false" outlineLevel="0" collapsed="false">
      <c r="A8" s="64" t="s">
        <v>197</v>
      </c>
      <c r="C8" s="68" t="n">
        <f aca="false">SUM(C5:C7)</f>
        <v>0</v>
      </c>
    </row>
    <row r="9" customFormat="false" ht="15" hidden="false" customHeight="false" outlineLevel="0" collapsed="false">
      <c r="A9" s="64" t="s">
        <v>140</v>
      </c>
      <c r="C9" s="65"/>
    </row>
    <row r="10" customFormat="false" ht="15" hidden="false" customHeight="false" outlineLevel="0" collapsed="false">
      <c r="A10" s="64" t="s">
        <v>198</v>
      </c>
      <c r="C10" s="65"/>
    </row>
    <row r="11" customFormat="false" ht="15" hidden="false" customHeight="false" outlineLevel="0" collapsed="false">
      <c r="A11" s="64" t="s">
        <v>199</v>
      </c>
      <c r="C11" s="69" t="n">
        <f aca="false">C8+SUM(C9:C10)</f>
        <v>0</v>
      </c>
    </row>
    <row r="13" customFormat="false" ht="15" hidden="false" customHeight="false" outlineLevel="0" collapsed="false">
      <c r="A13" s="64" t="s">
        <v>200</v>
      </c>
      <c r="C13" s="66" t="n">
        <f aca="false">'Sua Empresa'!B24</f>
        <v>0</v>
      </c>
    </row>
    <row r="14" customFormat="false" ht="15" hidden="false" customHeight="false" outlineLevel="0" collapsed="false">
      <c r="A14" s="4" t="s">
        <v>201</v>
      </c>
      <c r="C14" s="70" t="n">
        <f aca="false">C11-C13</f>
        <v>0</v>
      </c>
    </row>
    <row r="16" customFormat="false" ht="15" hidden="false" customHeight="true" outlineLevel="0" collapsed="false">
      <c r="A16" s="71" t="s">
        <v>202</v>
      </c>
      <c r="B16" s="71"/>
      <c r="C16" s="71"/>
    </row>
    <row r="17" customFormat="false" ht="15" hidden="false" customHeight="false" outlineLevel="0" collapsed="false">
      <c r="A17" s="71"/>
      <c r="B17" s="71"/>
      <c r="C17" s="71"/>
    </row>
    <row r="18" customFormat="false" ht="15" hidden="false" customHeight="false" outlineLevel="0" collapsed="false">
      <c r="A18" s="71"/>
      <c r="B18" s="71"/>
      <c r="C18" s="71"/>
    </row>
  </sheetData>
  <mergeCells count="2">
    <mergeCell ref="A2:C2"/>
    <mergeCell ref="A16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5"/>
  </cols>
  <sheetData>
    <row r="1" customFormat="false" ht="19.7" hidden="false" customHeight="false" outlineLevel="0" collapsed="false">
      <c r="A1" s="60" t="s">
        <v>203</v>
      </c>
    </row>
    <row r="3" customFormat="false" ht="15" hidden="false" customHeight="false" outlineLevel="0" collapsed="false">
      <c r="A3" s="72" t="s">
        <v>204</v>
      </c>
    </row>
    <row r="4" customFormat="false" ht="15" hidden="false" customHeight="false" outlineLevel="0" collapsed="false">
      <c r="A4" s="62" t="s">
        <v>177</v>
      </c>
      <c r="C4" s="63" t="s">
        <v>47</v>
      </c>
    </row>
    <row r="5" customFormat="false" ht="15" hidden="false" customHeight="false" outlineLevel="0" collapsed="false">
      <c r="A5" s="64" t="s">
        <v>205</v>
      </c>
      <c r="C5" s="65"/>
    </row>
    <row r="6" customFormat="false" ht="15" hidden="false" customHeight="false" outlineLevel="0" collapsed="false">
      <c r="A6" s="64" t="s">
        <v>206</v>
      </c>
      <c r="C6" s="65"/>
    </row>
    <row r="7" customFormat="false" ht="15" hidden="false" customHeight="false" outlineLevel="0" collapsed="false">
      <c r="A7" s="64" t="s">
        <v>207</v>
      </c>
      <c r="C7" s="65"/>
    </row>
    <row r="8" customFormat="false" ht="15" hidden="false" customHeight="false" outlineLevel="0" collapsed="false">
      <c r="A8" s="64" t="s">
        <v>208</v>
      </c>
      <c r="C8" s="69" t="n">
        <f aca="false">SUM(C5:C7)</f>
        <v>0</v>
      </c>
    </row>
    <row r="9" customFormat="false" ht="15" hidden="false" customHeight="false" outlineLevel="0" collapsed="false">
      <c r="A9" s="64" t="s">
        <v>209</v>
      </c>
      <c r="C9" s="66" t="n">
        <f aca="false">'Sua Empresa'!C6</f>
        <v>0</v>
      </c>
    </row>
    <row r="11" customFormat="false" ht="15" hidden="false" customHeight="true" outlineLevel="0" collapsed="false">
      <c r="A11" s="71" t="s">
        <v>210</v>
      </c>
      <c r="B11" s="71"/>
      <c r="C11" s="71"/>
    </row>
    <row r="12" customFormat="false" ht="15" hidden="false" customHeight="false" outlineLevel="0" collapsed="false">
      <c r="A12" s="71"/>
      <c r="B12" s="71"/>
      <c r="C12" s="71"/>
    </row>
    <row r="13" customFormat="false" ht="15" hidden="false" customHeight="false" outlineLevel="0" collapsed="false">
      <c r="A13" s="71"/>
      <c r="B13" s="71"/>
      <c r="C13" s="71"/>
    </row>
    <row r="15" customFormat="false" ht="15" hidden="false" customHeight="false" outlineLevel="0" collapsed="false">
      <c r="A15" s="72" t="s">
        <v>211</v>
      </c>
    </row>
    <row r="16" customFormat="false" ht="15" hidden="false" customHeight="false" outlineLevel="0" collapsed="false">
      <c r="A16" s="62" t="s">
        <v>137</v>
      </c>
      <c r="C16" s="63" t="s">
        <v>47</v>
      </c>
    </row>
    <row r="17" customFormat="false" ht="15" hidden="false" customHeight="false" outlineLevel="0" collapsed="false">
      <c r="A17" s="64" t="s">
        <v>212</v>
      </c>
      <c r="C17" s="65"/>
    </row>
    <row r="18" customFormat="false" ht="15" hidden="false" customHeight="false" outlineLevel="0" collapsed="false">
      <c r="A18" s="64" t="s">
        <v>213</v>
      </c>
      <c r="C18" s="65"/>
    </row>
    <row r="19" customFormat="false" ht="15" hidden="false" customHeight="false" outlineLevel="0" collapsed="false">
      <c r="A19" s="64" t="s">
        <v>214</v>
      </c>
      <c r="C19" s="69" t="n">
        <f aca="false">SUM(C17:C18)</f>
        <v>0</v>
      </c>
    </row>
    <row r="21" customFormat="false" ht="15" hidden="false" customHeight="false" outlineLevel="0" collapsed="false">
      <c r="A21" s="72" t="s">
        <v>215</v>
      </c>
    </row>
    <row r="22" customFormat="false" ht="15" hidden="false" customHeight="false" outlineLevel="0" collapsed="false">
      <c r="A22" s="62" t="s">
        <v>137</v>
      </c>
      <c r="C22" s="63" t="s">
        <v>47</v>
      </c>
    </row>
    <row r="23" customFormat="false" ht="15" hidden="false" customHeight="false" outlineLevel="0" collapsed="false">
      <c r="A23" s="64" t="s">
        <v>216</v>
      </c>
      <c r="C23" s="65"/>
    </row>
    <row r="24" customFormat="false" ht="15" hidden="false" customHeight="false" outlineLevel="0" collapsed="false">
      <c r="A24" s="64" t="s">
        <v>217</v>
      </c>
      <c r="C24" s="65"/>
    </row>
    <row r="25" customFormat="false" ht="15" hidden="false" customHeight="false" outlineLevel="0" collapsed="false">
      <c r="A25" s="64" t="s">
        <v>218</v>
      </c>
      <c r="C25" s="69" t="n">
        <f aca="false">SUM(C23:C24)</f>
        <v>0</v>
      </c>
    </row>
    <row r="27" customFormat="false" ht="15" hidden="false" customHeight="true" outlineLevel="0" collapsed="false">
      <c r="A27" s="71" t="s">
        <v>219</v>
      </c>
      <c r="B27" s="71"/>
      <c r="C27" s="71"/>
    </row>
    <row r="28" customFormat="false" ht="15" hidden="false" customHeight="false" outlineLevel="0" collapsed="false">
      <c r="A28" s="71"/>
      <c r="B28" s="71"/>
      <c r="C28" s="71"/>
    </row>
    <row r="29" customFormat="false" ht="15" hidden="false" customHeight="false" outlineLevel="0" collapsed="false">
      <c r="A29" s="71"/>
      <c r="B29" s="71"/>
      <c r="C29" s="71"/>
    </row>
  </sheetData>
  <mergeCells count="2">
    <mergeCell ref="A11:C13"/>
    <mergeCell ref="A27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2026-06-07T19:16:43Z</dcterms:created>
  <dc:creator>openpyxl</dc:creator>
  <dc:description/>
  <dc:language>en-US</dc:language>
  <cp:lastModifiedBy/>
  <dcterms:modified xsi:type="dcterms:W3CDTF">2026-06-08T13:28:58Z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