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00_Baratelli_Toolkit" sheetId="1" state="visible" r:id="rId1"/>
    <sheet xmlns:r="http://schemas.openxmlformats.org/officeDocument/2006/relationships" name="1_README_Drivers" sheetId="2" state="visible" r:id="rId2"/>
    <sheet xmlns:r="http://schemas.openxmlformats.org/officeDocument/2006/relationships" name="2_Historical_Financials" sheetId="3" state="visible" r:id="rId3"/>
    <sheet xmlns:r="http://schemas.openxmlformats.org/officeDocument/2006/relationships" name="3_Deal_Math" sheetId="4" state="visible" r:id="rId4"/>
    <sheet xmlns:r="http://schemas.openxmlformats.org/officeDocument/2006/relationships" name="4_Public_Comps" sheetId="5" state="visible" r:id="rId5"/>
    <sheet xmlns:r="http://schemas.openxmlformats.org/officeDocument/2006/relationships" name="5_Sensitivity" sheetId="6" state="visible" r:id="rId6"/>
    <sheet xmlns:r="http://schemas.openxmlformats.org/officeDocument/2006/relationships" name="6_BRK_Segment_Fit" sheetId="7" state="visible" r:id="rId7"/>
    <sheet xmlns:r="http://schemas.openxmlformats.org/officeDocument/2006/relationships" name="7_Comp_Valuation_Summary" sheetId="8" state="visible" r:id="rId8"/>
    <sheet xmlns:r="http://schemas.openxmlformats.org/officeDocument/2006/relationships" name="8_Dividend_Buyback" sheetId="9" state="visible" r:id="rId9"/>
    <sheet xmlns:r="http://schemas.openxmlformats.org/officeDocument/2006/relationships" name="9_Footnotes_Sources" sheetId="10" state="visible" r:id="rId10"/>
    <sheet xmlns:r="http://schemas.openxmlformats.org/officeDocument/2006/relationships" name="10_Library_Crosswalk" sheetId="11" state="visible" r:id="rId11"/>
  </sheets>
  <definedNames>
    <definedName name="_xlnm.Print_Titles" localSheetId="1">'1_README_Drivers'!$1:$3</definedName>
    <definedName name="_xlnm.Print_Area" localSheetId="1">'1_README_Drivers'!$A$1:$F$47</definedName>
    <definedName name="_xlnm.Print_Titles" localSheetId="2">'2_Historical_Financials'!$1:$3</definedName>
    <definedName name="_xlnm.Print_Area" localSheetId="2">'2_Historical_Financials'!$A$1:$F$73</definedName>
    <definedName name="_xlnm.Print_Titles" localSheetId="3">'3_Deal_Math'!$1:$3</definedName>
    <definedName name="_xlnm.Print_Area" localSheetId="3">'3_Deal_Math'!$A$1:$E$43</definedName>
    <definedName name="_xlnm.Print_Titles" localSheetId="4">'4_Public_Comps'!$1:$3</definedName>
    <definedName name="_xlnm.Print_Area" localSheetId="4">'4_Public_Comps'!$A$1:$M$67</definedName>
    <definedName name="_xlnm.Print_Titles" localSheetId="5">'5_Sensitivity'!$1:$3</definedName>
    <definedName name="_xlnm.Print_Area" localSheetId="5">'5_Sensitivity'!$A$1:$G$22</definedName>
    <definedName name="_xlnm.Print_Titles" localSheetId="6">'6_BRK_Segment_Fit'!$1:$3</definedName>
    <definedName name="_xlnm.Print_Area" localSheetId="6">'6_BRK_Segment_Fit'!$A$1:$E$35</definedName>
    <definedName name="_xlnm.Print_Titles" localSheetId="7">'7_Comp_Valuation_Summary'!$1:$3</definedName>
    <definedName name="_xlnm.Print_Area" localSheetId="7">'7_Comp_Valuation_Summary'!$A$1:$F$21</definedName>
    <definedName name="_xlnm.Print_Titles" localSheetId="8">'8_Dividend_Buyback'!$1:$3</definedName>
    <definedName name="_xlnm.Print_Area" localSheetId="8">'8_Dividend_Buyback'!$A$1:$F$25</definedName>
    <definedName name="_xlnm.Print_Titles" localSheetId="9">'9_Footnotes_Sources'!$1:$3</definedName>
    <definedName name="_xlnm.Print_Area" localSheetId="9">'9_Footnotes_Sources'!$A$1:$D$33</definedName>
    <definedName name="_xlnm.Print_Titles" localSheetId="10">'10_Library_Crosswalk'!$1:$3</definedName>
    <definedName name="_xlnm.Print_Area" localSheetId="10">'10_Library_Crosswalk'!$A$1:$E$13</definedName>
  </definedNames>
  <calcPr calcId="124519" fullCalcOnLoad="1"/>
</workbook>
</file>

<file path=xl/styles.xml><?xml version="1.0" encoding="utf-8"?>
<styleSheet xmlns="http://schemas.openxmlformats.org/spreadsheetml/2006/main">
  <numFmts count="7">
    <numFmt numFmtId="164" formatCode="0.00&quot;x&quot;"/>
    <numFmt numFmtId="165" formatCode="#,##0.0;(#,##0.0)"/>
    <numFmt numFmtId="166" formatCode="#,##0.0"/>
    <numFmt numFmtId="167" formatCode="#,##0.00;(#,##0.00)"/>
    <numFmt numFmtId="168" formatCode="$#,##0.00"/>
    <numFmt numFmtId="169" formatCode="0.0&quot;x&quot;"/>
    <numFmt numFmtId="170" formatCode="0.0&quot;%&quot;"/>
  </numFmts>
  <fonts count="16">
    <font>
      <name val="Calibri"/>
      <family val="2"/>
      <color theme="1"/>
      <sz val="11"/>
      <scheme val="minor"/>
    </font>
    <font>
      <name val="Calibri"/>
      <b val="1"/>
      <color rgb="00FFFFFF"/>
      <sz val="14"/>
    </font>
    <font>
      <name val="Calibri"/>
      <i val="1"/>
      <color rgb="008B6914"/>
      <sz val="9"/>
    </font>
    <font>
      <name val="Calibri"/>
      <b val="1"/>
      <color rgb="000B1F3A"/>
      <sz val="10"/>
    </font>
    <font>
      <name val="Calibri"/>
      <b val="1"/>
      <color rgb="00FFFFFF"/>
      <sz val="11"/>
    </font>
    <font>
      <name val="Calibri"/>
      <color rgb="00000000"/>
      <sz val="10"/>
    </font>
    <font>
      <name val="Calibri"/>
      <b val="1"/>
      <color rgb="008B3A1F"/>
      <sz val="9"/>
    </font>
    <font>
      <name val="Calibri"/>
      <color rgb="000000FF"/>
      <sz val="10"/>
    </font>
    <font>
      <name val="Calibri"/>
      <b val="1"/>
      <color rgb="00FFFFFF"/>
      <sz val="16"/>
    </font>
    <font>
      <name val="Calibri"/>
      <i val="1"/>
      <color rgb="001A1A1A"/>
      <sz val="11"/>
    </font>
    <font>
      <name val="Calibri"/>
      <color rgb="001A1A1A"/>
      <sz val="11"/>
    </font>
    <font>
      <name val="Calibri"/>
      <b val="1"/>
      <color rgb="00C9A227"/>
      <sz val="12"/>
    </font>
    <font>
      <name val="Calibri"/>
      <b val="1"/>
      <color rgb="000D2747"/>
      <sz val="24"/>
    </font>
    <font>
      <name val="Calibri"/>
      <b val="1"/>
      <color rgb="000D2747"/>
      <sz val="12"/>
      <u val="single"/>
    </font>
    <font>
      <name val="Calibri"/>
      <i val="1"/>
      <color rgb="001A1A1A"/>
      <sz val="10"/>
    </font>
    <font>
      <name val="Calibri"/>
      <b val="1"/>
      <color rgb="00C9A227"/>
      <sz val="10"/>
      <u val="single"/>
    </font>
  </fonts>
  <fills count="10">
    <fill>
      <patternFill/>
    </fill>
    <fill>
      <patternFill patternType="gray125"/>
    </fill>
    <fill>
      <patternFill patternType="solid">
        <fgColor rgb="000B1F3A"/>
      </patternFill>
    </fill>
    <fill>
      <patternFill patternType="solid">
        <fgColor rgb="00FAF6EC"/>
      </patternFill>
    </fill>
    <fill>
      <patternFill patternType="solid">
        <fgColor rgb="008B6914"/>
      </patternFill>
    </fill>
    <fill>
      <patternFill patternType="solid">
        <fgColor rgb="00EEF2F8"/>
      </patternFill>
    </fill>
    <fill>
      <patternFill patternType="solid">
        <fgColor rgb="00FBEEE6"/>
      </patternFill>
    </fill>
    <fill>
      <patternFill patternType="solid">
        <fgColor rgb="000D2747"/>
        <bgColor rgb="000D2747"/>
      </patternFill>
    </fill>
    <fill>
      <patternFill patternType="solid">
        <fgColor rgb="00FBF7EC"/>
        <bgColor rgb="00FBF7EC"/>
      </patternFill>
    </fill>
    <fill>
      <patternFill patternType="solid">
        <fgColor rgb="00C9A227"/>
        <bgColor rgb="00C9A227"/>
      </patternFill>
    </fill>
  </fills>
  <borders count="6">
    <border>
      <left/>
      <right/>
      <top/>
      <bottom/>
      <diagonal/>
    </border>
    <border>
      <bottom style="medium">
        <color rgb="008B6914"/>
      </bottom>
    </border>
    <border>
      <left style="thin">
        <color rgb="00D6CFC2"/>
      </left>
      <right style="thin">
        <color rgb="00D6CFC2"/>
      </right>
      <top style="thin">
        <color rgb="00D6CFC2"/>
      </top>
      <bottom style="thin">
        <color rgb="00D6CFC2"/>
      </bottom>
    </border>
    <border>
      <left/>
      <right/>
      <top style="thin">
        <color rgb="00D6CFC2"/>
      </top>
      <bottom/>
      <diagonal/>
    </border>
    <border>
      <left/>
      <right style="thin">
        <color rgb="00D6CFC2"/>
      </right>
      <top style="thin">
        <color rgb="00D6CFC2"/>
      </top>
      <bottom/>
      <diagonal/>
    </border>
    <border>
      <left/>
      <right style="thin">
        <color rgb="00D6CFC2"/>
      </right>
      <top style="thin">
        <color rgb="00D6CFC2"/>
      </top>
      <bottom style="thin">
        <color rgb="00D6CFC2"/>
      </bottom>
      <diagonal/>
    </border>
  </borders>
  <cellStyleXfs count="1">
    <xf numFmtId="0" fontId="0" fillId="0" borderId="0"/>
  </cellStyleXfs>
  <cellXfs count="53">
    <xf numFmtId="0" fontId="0" fillId="0" borderId="0" pivotButton="0" quotePrefix="0" xfId="0"/>
    <xf numFmtId="0" fontId="1" fillId="2" borderId="0" applyAlignment="1" pivotButton="0" quotePrefix="0" xfId="0">
      <alignment horizontal="left" vertical="center" wrapText="1"/>
    </xf>
    <xf numFmtId="0" fontId="2" fillId="0" borderId="0" pivotButton="0" quotePrefix="0" xfId="0"/>
    <xf numFmtId="0" fontId="3" fillId="3" borderId="0" applyAlignment="1" pivotButton="0" quotePrefix="0" xfId="0">
      <alignment horizontal="left" vertical="center" wrapText="1"/>
    </xf>
    <xf numFmtId="0" fontId="4" fillId="4" borderId="1" applyAlignment="1" pivotButton="0" quotePrefix="0" xfId="0">
      <alignment horizontal="left" vertical="center" wrapText="1"/>
    </xf>
    <xf numFmtId="0" fontId="4" fillId="4" borderId="1" applyAlignment="1" pivotButton="0" quotePrefix="0" xfId="0">
      <alignment horizontal="right" vertical="center"/>
    </xf>
    <xf numFmtId="0" fontId="3" fillId="0" borderId="2" applyAlignment="1" pivotButton="0" quotePrefix="0" xfId="0">
      <alignment horizontal="left" vertical="center" wrapText="1"/>
    </xf>
    <xf numFmtId="4" fontId="5" fillId="0" borderId="2" applyAlignment="1" pivotButton="0" quotePrefix="0" xfId="0">
      <alignment horizontal="right" vertical="center"/>
    </xf>
    <xf numFmtId="0" fontId="5" fillId="0" borderId="2" applyAlignment="1" pivotButton="0" quotePrefix="0" xfId="0">
      <alignment horizontal="left" vertical="center" wrapText="1"/>
    </xf>
    <xf numFmtId="0" fontId="3" fillId="5" borderId="2" applyAlignment="1" pivotButton="0" quotePrefix="0" xfId="0">
      <alignment horizontal="left" vertical="center" wrapText="1"/>
    </xf>
    <xf numFmtId="4" fontId="5" fillId="5" borderId="2" applyAlignment="1" pivotButton="0" quotePrefix="0" xfId="0">
      <alignment horizontal="right" vertical="center"/>
    </xf>
    <xf numFmtId="0" fontId="5" fillId="5" borderId="2" applyAlignment="1" pivotButton="0" quotePrefix="0" xfId="0">
      <alignment horizontal="left" vertical="center" wrapText="1"/>
    </xf>
    <xf numFmtId="164" fontId="5" fillId="0" borderId="2" applyAlignment="1" pivotButton="0" quotePrefix="0" xfId="0">
      <alignment horizontal="right" vertical="center"/>
    </xf>
    <xf numFmtId="164" fontId="5" fillId="5" borderId="2" applyAlignment="1" pivotButton="0" quotePrefix="0" xfId="0">
      <alignment horizontal="right" vertical="center"/>
    </xf>
    <xf numFmtId="0" fontId="2" fillId="0" borderId="0" applyAlignment="1" pivotButton="0" quotePrefix="0" xfId="0">
      <alignment horizontal="left" vertical="center" wrapText="1"/>
    </xf>
    <xf numFmtId="165" fontId="5" fillId="0" borderId="2" applyAlignment="1" pivotButton="0" quotePrefix="0" xfId="0">
      <alignment horizontal="right" vertical="center"/>
    </xf>
    <xf numFmtId="165" fontId="5" fillId="5" borderId="2" applyAlignment="1" pivotButton="0" quotePrefix="0" xfId="0">
      <alignment horizontal="right" vertical="center"/>
    </xf>
    <xf numFmtId="0" fontId="6" fillId="6" borderId="0" applyAlignment="1" pivotButton="0" quotePrefix="0" xfId="0">
      <alignment horizontal="left" vertical="center" wrapText="1"/>
    </xf>
    <xf numFmtId="166" fontId="5" fillId="0" borderId="2" applyAlignment="1" pivotButton="0" quotePrefix="0" xfId="0">
      <alignment horizontal="right" vertical="center"/>
    </xf>
    <xf numFmtId="166" fontId="5" fillId="5" borderId="2" applyAlignment="1" pivotButton="0" quotePrefix="0" xfId="0">
      <alignment horizontal="right" vertical="center"/>
    </xf>
    <xf numFmtId="0" fontId="5" fillId="0" borderId="2" applyAlignment="1" pivotButton="0" quotePrefix="0" xfId="0">
      <alignment horizontal="right" vertical="center"/>
    </xf>
    <xf numFmtId="0" fontId="5" fillId="5" borderId="2" applyAlignment="1" pivotButton="0" quotePrefix="0" xfId="0">
      <alignment horizontal="right" vertical="center"/>
    </xf>
    <xf numFmtId="167" fontId="5" fillId="0" borderId="2" applyAlignment="1" pivotButton="0" quotePrefix="0" xfId="0">
      <alignment horizontal="right" vertical="center"/>
    </xf>
    <xf numFmtId="167" fontId="5" fillId="5" borderId="2" applyAlignment="1" pivotButton="0" quotePrefix="0" xfId="0">
      <alignment horizontal="right" vertical="center"/>
    </xf>
    <xf numFmtId="168" fontId="5" fillId="0" borderId="2" applyAlignment="1" pivotButton="0" quotePrefix="0" xfId="0">
      <alignment horizontal="right" vertical="center"/>
    </xf>
    <xf numFmtId="169" fontId="5" fillId="0" borderId="2" applyAlignment="1" pivotButton="0" quotePrefix="0" xfId="0">
      <alignment horizontal="right" vertical="center"/>
    </xf>
    <xf numFmtId="170" fontId="5" fillId="0" borderId="2" applyAlignment="1" pivotButton="0" quotePrefix="0" xfId="0">
      <alignment horizontal="right" vertical="center"/>
    </xf>
    <xf numFmtId="168" fontId="5" fillId="5" borderId="2" applyAlignment="1" pivotButton="0" quotePrefix="0" xfId="0">
      <alignment horizontal="right" vertical="center"/>
    </xf>
    <xf numFmtId="169" fontId="5" fillId="5" borderId="2" applyAlignment="1" pivotButton="0" quotePrefix="0" xfId="0">
      <alignment horizontal="right" vertical="center"/>
    </xf>
    <xf numFmtId="170" fontId="5" fillId="5" borderId="2" applyAlignment="1" pivotButton="0" quotePrefix="0" xfId="0">
      <alignment horizontal="right" vertical="center"/>
    </xf>
    <xf numFmtId="3" fontId="5" fillId="0" borderId="2" applyAlignment="1" pivotButton="0" quotePrefix="0" xfId="0">
      <alignment horizontal="right" vertical="center"/>
    </xf>
    <xf numFmtId="3" fontId="5" fillId="5" borderId="2" applyAlignment="1" pivotButton="0" quotePrefix="0" xfId="0">
      <alignment horizontal="right" vertical="center"/>
    </xf>
    <xf numFmtId="0" fontId="0" fillId="0" borderId="5" pivotButton="0" quotePrefix="0" xfId="0"/>
    <xf numFmtId="4" fontId="7" fillId="0" borderId="2" applyAlignment="1" pivotButton="0" quotePrefix="0" xfId="0">
      <alignment horizontal="right" vertical="center"/>
    </xf>
    <xf numFmtId="164" fontId="7" fillId="0" borderId="2" applyAlignment="1" pivotButton="0" quotePrefix="0" xfId="0">
      <alignment horizontal="right" vertical="center"/>
    </xf>
    <xf numFmtId="165" fontId="7" fillId="0" borderId="2" applyAlignment="1" pivotButton="0" quotePrefix="0" xfId="0">
      <alignment horizontal="right" vertical="center"/>
    </xf>
    <xf numFmtId="166" fontId="7" fillId="0" borderId="2" applyAlignment="1" pivotButton="0" quotePrefix="0" xfId="0">
      <alignment horizontal="right" vertical="center"/>
    </xf>
    <xf numFmtId="0" fontId="7" fillId="0" borderId="2" applyAlignment="1" pivotButton="0" quotePrefix="0" xfId="0">
      <alignment horizontal="right" vertical="center"/>
    </xf>
    <xf numFmtId="167" fontId="7" fillId="0" borderId="2" applyAlignment="1" pivotButton="0" quotePrefix="0" xfId="0">
      <alignment horizontal="right" vertical="center"/>
    </xf>
    <xf numFmtId="168" fontId="7" fillId="0" borderId="2" applyAlignment="1" pivotButton="0" quotePrefix="0" xfId="0">
      <alignment horizontal="right" vertical="center"/>
    </xf>
    <xf numFmtId="169" fontId="7" fillId="0" borderId="2" applyAlignment="1" pivotButton="0" quotePrefix="0" xfId="0">
      <alignment horizontal="right" vertical="center"/>
    </xf>
    <xf numFmtId="170" fontId="7" fillId="0" borderId="2" applyAlignment="1" pivotButton="0" quotePrefix="0" xfId="0">
      <alignment horizontal="right" vertical="center"/>
    </xf>
    <xf numFmtId="0" fontId="7" fillId="0" borderId="2" applyAlignment="1" pivotButton="0" quotePrefix="0" xfId="0">
      <alignment horizontal="left" vertical="center" wrapText="1"/>
    </xf>
    <xf numFmtId="3" fontId="7" fillId="0" borderId="2" applyAlignment="1" pivotButton="0" quotePrefix="0" xfId="0">
      <alignment horizontal="right" vertical="center"/>
    </xf>
    <xf numFmtId="0" fontId="8" fillId="7" borderId="0" applyAlignment="1" pivotButton="0" quotePrefix="0" xfId="0">
      <alignment horizontal="center" vertical="center"/>
    </xf>
    <xf numFmtId="0" fontId="9" fillId="8" borderId="0" applyAlignment="1" pivotButton="0" quotePrefix="0" xfId="0">
      <alignment horizontal="center" vertical="center"/>
    </xf>
    <xf numFmtId="0" fontId="10" fillId="0" borderId="0" applyAlignment="1" pivotButton="0" quotePrefix="0" xfId="0">
      <alignment horizontal="center" vertical="center" wrapText="1"/>
    </xf>
    <xf numFmtId="0" fontId="11" fillId="7" borderId="0" applyAlignment="1" pivotButton="0" quotePrefix="0" xfId="0">
      <alignment horizontal="center" vertical="center"/>
    </xf>
    <xf numFmtId="0" fontId="9" fillId="0" borderId="0" applyAlignment="1" pivotButton="0" quotePrefix="0" xfId="0">
      <alignment horizontal="center" vertical="center"/>
    </xf>
    <xf numFmtId="0" fontId="12" fillId="9" borderId="0" applyAlignment="1" pivotButton="0" quotePrefix="0" xfId="0">
      <alignment horizontal="center" vertical="center"/>
    </xf>
    <xf numFmtId="0" fontId="13" fillId="8" borderId="0" applyAlignment="1" pivotButton="0" quotePrefix="0" xfId="0">
      <alignment horizontal="center" vertical="center"/>
    </xf>
    <xf numFmtId="0" fontId="14" fillId="8" borderId="0" applyAlignment="1" pivotButton="0" quotePrefix="0" xfId="0">
      <alignment horizontal="center" vertical="center"/>
    </xf>
    <xf numFmtId="0" fontId="15" fillId="8"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baratelliinstitute.gumroad.com/l/isetaw" TargetMode="External" Id="rId1"/><Relationship Type="http://schemas.openxmlformats.org/officeDocument/2006/relationships/hyperlink" Target="https://baratelliinstitute.com" TargetMode="External" Id="rId2"/></Relationships>
</file>

<file path=xl/worksheets/sheet1.xml><?xml version="1.0" encoding="utf-8"?>
<worksheet xmlns="http://schemas.openxmlformats.org/spreadsheetml/2006/main">
  <sheetPr>
    <outlinePr summaryBelow="1" summaryRight="1"/>
    <pageSetUpPr/>
  </sheetPr>
  <dimension ref="A1:F17"/>
  <sheetViews>
    <sheetView showGridLines="0" tabSelected="0" workbookViewId="0">
      <selection activeCell="A1" sqref="A1"/>
    </sheetView>
  </sheetViews>
  <sheetFormatPr baseColWidth="8" defaultRowHeight="15"/>
  <cols>
    <col width="14" customWidth="1" min="1" max="1"/>
    <col width="14" customWidth="1" min="2" max="2"/>
    <col width="14" customWidth="1" min="3" max="3"/>
    <col width="14" customWidth="1" min="4" max="4"/>
    <col width="14" customWidth="1" min="5" max="5"/>
    <col width="14" customWidth="1" min="6" max="6"/>
  </cols>
  <sheetData>
    <row r="1" ht="32" customHeight="1">
      <c r="A1" s="44" t="inlineStr">
        <is>
          <t>THE BARATELLI FINANCIAL MODELING TOOLKIT</t>
        </is>
      </c>
    </row>
    <row r="2" ht="22" customHeight="1">
      <c r="A2" s="45" t="inlineStr">
        <is>
          <t>Production templates for M&amp;A, valuation, PE, and 3-statement modeling</t>
        </is>
      </c>
    </row>
    <row r="3" ht="12" customHeight="1"/>
    <row r="4" ht="34" customHeight="1">
      <c r="A4" s="46" t="inlineStr">
        <is>
          <t>You are looking at one case study Excel model. The full Toolkit gives you the production templates blank-and-ready for YOUR own deals.</t>
        </is>
      </c>
    </row>
    <row r="5" ht="10" customHeight="1"/>
    <row r="6" ht="22" customHeight="1">
      <c r="A6" s="47" t="inlineStr">
        <is>
          <t>26 Excel templates + 50+ page methodology PDF</t>
        </is>
      </c>
    </row>
    <row r="7" ht="10" customHeight="1"/>
    <row r="8" ht="20" customHeight="1">
      <c r="A8" s="48" t="inlineStr">
        <is>
          <t>Built by CPAs, MBAs, and career practitioners</t>
        </is>
      </c>
    </row>
    <row r="9" ht="12" customHeight="1"/>
    <row r="10" ht="40" customHeight="1">
      <c r="A10" s="49" t="inlineStr">
        <is>
          <t>$99 USD</t>
        </is>
      </c>
    </row>
    <row r="11" ht="22" customHeight="1">
      <c r="A11" s="50" t="inlineStr">
        <is>
          <t>at gumroad.com/l/isetaw</t>
        </is>
      </c>
    </row>
    <row r="12" ht="10" customHeight="1"/>
    <row r="13" ht="18" customHeight="1">
      <c r="A13" s="51" t="inlineStr">
        <is>
          <t>Also available: £79 GBP · €89 EUR</t>
        </is>
      </c>
    </row>
    <row r="14" ht="10" customHeight="1"/>
    <row r="15" ht="20" customHeight="1">
      <c r="A15" s="51" t="inlineStr">
        <is>
          <t>Enterprise licensing available for firms. Contact enterprise@baratelliinstitute.com</t>
        </is>
      </c>
    </row>
    <row r="16" ht="10" customHeight="1"/>
    <row r="17" ht="20" customHeight="1">
      <c r="A17" s="52" t="inlineStr">
        <is>
          <t>baratelliinstitute.com</t>
        </is>
      </c>
    </row>
  </sheetData>
  <mergeCells count="10">
    <mergeCell ref="A2:F2"/>
    <mergeCell ref="A11:F11"/>
    <mergeCell ref="A10:F10"/>
    <mergeCell ref="A13:F13"/>
    <mergeCell ref="A1:F1"/>
    <mergeCell ref="A8:F8"/>
    <mergeCell ref="A6:F6"/>
    <mergeCell ref="A17:F17"/>
    <mergeCell ref="A4:F4"/>
    <mergeCell ref="A15:F15"/>
  </mergeCells>
  <hyperlinks>
    <hyperlink xmlns:r="http://schemas.openxmlformats.org/officeDocument/2006/relationships" ref="A11" r:id="rId1"/>
    <hyperlink xmlns:r="http://schemas.openxmlformats.org/officeDocument/2006/relationships" ref="A17" r:id="rId2"/>
  </hyperlinks>
  <pageMargins left="0.75" right="0.75" top="1" bottom="1" header="0.5" footer="0.5"/>
</worksheet>
</file>

<file path=xl/worksheets/sheet10.xml><?xml version="1.0" encoding="utf-8"?>
<worksheet xmlns="http://schemas.openxmlformats.org/spreadsheetml/2006/main">
  <sheetPr>
    <outlinePr summaryBelow="1" summaryRight="1"/>
    <pageSetUpPr fitToPage="1"/>
  </sheetPr>
  <dimension ref="B1:D3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12" customWidth="1" min="2" max="2"/>
    <col width="50" customWidth="1" min="3" max="3"/>
    <col width="16" customWidth="1" min="4" max="4"/>
  </cols>
  <sheetData>
    <row r="1" ht="24" customHeight="1">
      <c r="B1" s="1" t="inlineStr">
        <is>
          <t>Footnotes &amp; Sources</t>
        </is>
      </c>
    </row>
    <row r="2">
      <c r="B2" s="2" t="inlineStr">
        <is>
          <t>Every numeric input traces to a specific document and page.</t>
        </is>
      </c>
    </row>
    <row r="4" ht="18" customHeight="1">
      <c r="B4" s="3" t="inlineStr">
        <is>
          <t>Source Documents</t>
        </is>
      </c>
    </row>
    <row r="5">
      <c r="B5" s="4" t="inlineStr">
        <is>
          <t>Citation</t>
        </is>
      </c>
      <c r="C5" s="4" t="inlineStr">
        <is>
          <t>Document</t>
        </is>
      </c>
      <c r="D5" s="4" t="inlineStr">
        <is>
          <t>Date / Period</t>
        </is>
      </c>
    </row>
    <row r="6">
      <c r="B6" s="6" t="inlineStr">
        <is>
          <t>PR</t>
        </is>
      </c>
      <c r="C6" s="8" t="inlineStr">
        <is>
          <t>Press release: 'Berkshire Hathaway to Acquire Taylor Morrison Home Corporation for $8.5 Billion'</t>
        </is>
      </c>
      <c r="D6" s="8" t="inlineStr">
        <is>
          <t>May 31, 2026</t>
        </is>
      </c>
    </row>
    <row r="7">
      <c r="B7" s="9" t="inlineStr">
        <is>
          <t>TMHC-10K</t>
        </is>
      </c>
      <c r="C7" s="11" t="inlineStr">
        <is>
          <t>Taylor Morrison Home Corporation Form 10-K</t>
        </is>
      </c>
      <c r="D7" s="11" t="inlineStr">
        <is>
          <t>FY ended 12/31/2025</t>
        </is>
      </c>
    </row>
    <row r="8">
      <c r="B8" s="6" t="inlineStr">
        <is>
          <t>TMHC-10Q</t>
        </is>
      </c>
      <c r="C8" s="8" t="inlineStr">
        <is>
          <t>Taylor Morrison Home Corporation Form 10-Q</t>
        </is>
      </c>
      <c r="D8" s="8" t="inlineStr">
        <is>
          <t>Quarter ended 3/31/2026</t>
        </is>
      </c>
    </row>
    <row r="9">
      <c r="B9" s="9" t="inlineStr">
        <is>
          <t>TMHC-4Q25</t>
        </is>
      </c>
      <c r="C9" s="11" t="inlineStr">
        <is>
          <t>TMHC 4Q25 Earnings Release</t>
        </is>
      </c>
      <c r="D9" s="11" t="inlineStr">
        <is>
          <t>Feb 11, 2026</t>
        </is>
      </c>
    </row>
    <row r="10">
      <c r="B10" s="6" t="inlineStr">
        <is>
          <t>TMHC-1Q26</t>
        </is>
      </c>
      <c r="C10" s="8" t="inlineStr">
        <is>
          <t>TMHC 1Q26 Earnings Release</t>
        </is>
      </c>
      <c r="D10" s="8" t="inlineStr">
        <is>
          <t>Apr 22, 2026</t>
        </is>
      </c>
    </row>
    <row r="11">
      <c r="B11" s="9" t="inlineStr">
        <is>
          <t>TMHC-4Q25-IP</t>
        </is>
      </c>
      <c r="C11" s="11" t="inlineStr">
        <is>
          <t>TMHC 4Q25 Investor Presentation</t>
        </is>
      </c>
      <c r="D11" s="11" t="inlineStr">
        <is>
          <t>Feb 11, 2026</t>
        </is>
      </c>
    </row>
    <row r="12">
      <c r="B12" s="6" t="inlineStr">
        <is>
          <t>TMHC-1Q26-IP</t>
        </is>
      </c>
      <c r="C12" s="8" t="inlineStr">
        <is>
          <t>TMHC 1Q26 Investor Presentation</t>
        </is>
      </c>
      <c r="D12" s="8" t="inlineStr">
        <is>
          <t>Apr 22, 2026</t>
        </is>
      </c>
    </row>
    <row r="13">
      <c r="B13" s="9" t="inlineStr">
        <is>
          <t>BRK-10K</t>
        </is>
      </c>
      <c r="C13" s="11" t="inlineStr">
        <is>
          <t>Berkshire Hathaway Inc. Form 10-K</t>
        </is>
      </c>
      <c r="D13" s="11" t="inlineStr">
        <is>
          <t>FY ended 12/31/2025</t>
        </is>
      </c>
    </row>
    <row r="14">
      <c r="B14" s="6" t="inlineStr">
        <is>
          <t>BRK-10Q</t>
        </is>
      </c>
      <c r="C14" s="8" t="inlineStr">
        <is>
          <t>Berkshire Hathaway Inc. Form 10-Q</t>
        </is>
      </c>
      <c r="D14" s="8" t="inlineStr">
        <is>
          <t>Quarter ended 3/31/2026</t>
        </is>
      </c>
    </row>
    <row r="16" ht="18" customHeight="1">
      <c r="B16" s="3" t="inlineStr">
        <is>
          <t>[VERIFY] Register - Items Pending Refresh</t>
        </is>
      </c>
    </row>
    <row r="17">
      <c r="B17" s="4" t="inlineStr">
        <is>
          <t>Marker</t>
        </is>
      </c>
      <c r="C17" s="4" t="inlineStr">
        <is>
          <t>Description</t>
        </is>
      </c>
      <c r="D17" s="4" t="inlineStr">
        <is>
          <t>Resolution Path</t>
        </is>
      </c>
    </row>
    <row r="18">
      <c r="B18" s="6" t="inlineStr">
        <is>
          <t>[VERIFY-share-count]</t>
        </is>
      </c>
      <c r="C18" s="8" t="inlineStr">
        <is>
          <t>Reconciliation of ~93.8M shares (implied from $6.8B / $72.50) to 1Q26 weighted-avg diluted 98.7M</t>
        </is>
      </c>
      <c r="D18" s="8" t="inlineStr">
        <is>
          <t>Definitive proxy when filed</t>
        </is>
      </c>
    </row>
    <row r="19">
      <c r="B19" s="9" t="inlineStr">
        <is>
          <t>[VERIFY-comp-multiples]</t>
        </is>
      </c>
      <c r="C19" s="11" t="inlineStr">
        <is>
          <t>DHI, LEN, NVR, PHM, KBH, MTH, TOL, TPH P/E, P/B, EV/EBITDA TTM</t>
        </is>
      </c>
      <c r="D19" s="11" t="inlineStr">
        <is>
          <t>FactSet / S&amp;P CapIQ / Bloomberg refresh</t>
        </is>
      </c>
    </row>
    <row r="20">
      <c r="B20" s="6" t="inlineStr">
        <is>
          <t>[VERIFY-VWAP]</t>
        </is>
      </c>
      <c r="C20" s="8" t="inlineStr">
        <is>
          <t>TMHC TTM VWAP estimate</t>
        </is>
      </c>
      <c r="D20" s="8" t="inlineStr">
        <is>
          <t>Public price-history database</t>
        </is>
      </c>
    </row>
    <row r="21">
      <c r="B21" s="9" t="inlineStr">
        <is>
          <t>[VERIFY-52wk]</t>
        </is>
      </c>
      <c r="C21" s="11" t="inlineStr">
        <is>
          <t>TMHC 52-week trading range</t>
        </is>
      </c>
      <c r="D21" s="11" t="inlineStr">
        <is>
          <t>Public price-history database</t>
        </is>
      </c>
    </row>
    <row r="22">
      <c r="B22" s="6" t="inlineStr">
        <is>
          <t>[VERIFY-1Q26-EBITDA]</t>
        </is>
      </c>
      <c r="C22" s="8" t="inlineStr">
        <is>
          <t>1Q26 Adjusted EBITDA not separately disclosed in earnings release</t>
        </is>
      </c>
      <c r="D22" s="8" t="inlineStr">
        <is>
          <t>1Q26 10-Q financial statements</t>
        </is>
      </c>
    </row>
    <row r="23">
      <c r="B23" s="9" t="inlineStr">
        <is>
          <t>[VERIFY-peak-EBITDA]</t>
        </is>
      </c>
      <c r="C23" s="11" t="inlineStr">
        <is>
          <t>FY22 historical peak Adj. EBITDA reference figure</t>
        </is>
      </c>
      <c r="D23" s="11" t="inlineStr">
        <is>
          <t>TMHC FY22 10-K</t>
        </is>
      </c>
    </row>
    <row r="24">
      <c r="B24" s="6" t="inlineStr">
        <is>
          <t>[VERIFY-BRK-hurdle]</t>
        </is>
      </c>
      <c r="C24" s="8" t="inlineStr">
        <is>
          <t>Berkshire internal acquisition IRR hurdle is the Institute's inference</t>
        </is>
      </c>
      <c r="D24" s="8" t="inlineStr">
        <is>
          <t>Not a Berkshire-disclosed number</t>
        </is>
      </c>
    </row>
    <row r="26" ht="18" customHeight="1">
      <c r="B26" s="3" t="inlineStr">
        <is>
          <t>Methodology Notes</t>
        </is>
      </c>
    </row>
    <row r="27" ht="30" customHeight="1">
      <c r="B27" s="6" t="inlineStr">
        <is>
          <t>Currency convention</t>
        </is>
      </c>
      <c r="C27" s="8" t="inlineStr">
        <is>
          <t>All dollars in $M unless otherwise noted ($B billions, $K thousands). No interior $ signs in numeric cells.</t>
        </is>
      </c>
      <c r="D27" s="32" t="n"/>
    </row>
    <row r="28" ht="30" customHeight="1">
      <c r="B28" s="6" t="inlineStr">
        <is>
          <t>Alignment convention</t>
        </is>
      </c>
      <c r="C28" s="8" t="inlineStr">
        <is>
          <t>Numeric columns right-justified per Institute discipline (matches Lyft / CLF / Fiserv models).</t>
        </is>
      </c>
      <c r="D28" s="32" t="n"/>
    </row>
    <row r="29" ht="30" customHeight="1">
      <c r="B29" s="6" t="inlineStr">
        <is>
          <t>Adjusted EBITDA</t>
        </is>
      </c>
      <c r="C29" s="8" t="inlineStr">
        <is>
          <t>TMHC non-GAAP measure per 4Q25 release p.13; adjustments include legal reserves, real-estate impairments, pre-acq abandonment, warranty, debt-extinguishment losses, non-cash comp.</t>
        </is>
      </c>
      <c r="D29" s="32" t="n"/>
    </row>
    <row r="30" ht="30" customHeight="1">
      <c r="B30" s="6" t="inlineStr">
        <is>
          <t>Net homebuilding debt</t>
        </is>
      </c>
      <c r="C30" s="8" t="inlineStr">
        <is>
          <t>Per TMHC's own definition: senior notes + other borrowings + mortgage warehouse adjustments less unrestricted cash; per 4Q25 release p.14.</t>
        </is>
      </c>
      <c r="D30" s="32" t="n"/>
    </row>
    <row r="31" ht="30" customHeight="1">
      <c r="B31" s="6" t="inlineStr">
        <is>
          <t>Book value per share</t>
        </is>
      </c>
      <c r="C31" s="8" t="inlineStr">
        <is>
          <t>$6,309M (12/31/25 equity) / ~98.7M weighted-avg diluted shares = approximately $64 per share.</t>
        </is>
      </c>
      <c r="D31" s="32" t="n"/>
    </row>
    <row r="32" ht="30" customHeight="1">
      <c r="B32" s="6" t="inlineStr">
        <is>
          <t>Tangible book value</t>
        </is>
      </c>
      <c r="C32" s="8" t="inlineStr">
        <is>
          <t>Stockholders' equity less $663M goodwill = $5,646M; excludes intangibles which TMHC does not separately disclose.</t>
        </is>
      </c>
      <c r="D32" s="32" t="n"/>
    </row>
    <row r="33" ht="30" customHeight="1">
      <c r="B33" s="6" t="inlineStr">
        <is>
          <t>Implied EV components</t>
        </is>
      </c>
      <c r="C33" s="8" t="inlineStr">
        <is>
          <t>EV ($8.5B) - Equity ($6.8B) = $1.7B implied net debt; reconciles approximately to net homebuilding debt + minority interest + working-capital adjustments.</t>
        </is>
      </c>
      <c r="D33" s="32" t="n"/>
    </row>
  </sheetData>
  <mergeCells count="12">
    <mergeCell ref="C29:D29"/>
    <mergeCell ref="C32:D32"/>
    <mergeCell ref="C30:D30"/>
    <mergeCell ref="C33:D33"/>
    <mergeCell ref="B1:D1"/>
    <mergeCell ref="C27:D27"/>
    <mergeCell ref="B4:D4"/>
    <mergeCell ref="B26:D26"/>
    <mergeCell ref="B2:D2"/>
    <mergeCell ref="C28:D28"/>
    <mergeCell ref="C31:D31"/>
    <mergeCell ref="B16:D16"/>
  </mergeCells>
  <printOptions horizontalCentered="1" verticalCentered="0"/>
  <pageMargins left="0.5" right="0.5" top="0.5" bottom="0.5" header="0.3" footer="0.3"/>
  <pageSetup orientation="landscape" paperSize="1" fitToHeight="0" fitToWidth="1"/>
  <headerFooter>
    <oddHeader>&amp;L&amp;8 &amp;K3C3F459_Footnotes_Sources&amp;C&amp;9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11.xml><?xml version="1.0" encoding="utf-8"?>
<worksheet xmlns="http://schemas.openxmlformats.org/spreadsheetml/2006/main">
  <sheetPr>
    <outlinePr summaryBelow="1" summaryRight="1"/>
    <pageSetUpPr fitToPage="1"/>
  </sheetPr>
  <dimension ref="B1:E1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24" customWidth="1" min="2" max="2"/>
    <col width="30" customWidth="1" min="3" max="3"/>
    <col width="14" customWidth="1" min="4" max="4"/>
    <col width="36" customWidth="1" min="5" max="5"/>
  </cols>
  <sheetData>
    <row r="1" ht="24" customHeight="1">
      <c r="B1" s="1" t="inlineStr">
        <is>
          <t>Library Crosswalk - Which Institute Guides This Case Illuminates</t>
        </is>
      </c>
    </row>
    <row r="2">
      <c r="B2" s="2" t="inlineStr">
        <is>
          <t>See companion Library Crosswalk PDF for full chapter-by-chapter read.</t>
        </is>
      </c>
    </row>
    <row r="4" ht="18" customHeight="1">
      <c r="B4" s="3" t="inlineStr">
        <is>
          <t>Crosswalk Summary</t>
        </is>
      </c>
    </row>
    <row r="5">
      <c r="B5" s="4" t="inlineStr">
        <is>
          <t>Guide</t>
        </is>
      </c>
      <c r="C5" s="4" t="inlineStr">
        <is>
          <t>Lead Chapter</t>
        </is>
      </c>
      <c r="D5" s="4" t="inlineStr">
        <is>
          <t>Severity</t>
        </is>
      </c>
      <c r="E5" s="4" t="inlineStr">
        <is>
          <t>Read</t>
        </is>
      </c>
    </row>
    <row r="6">
      <c r="B6" s="6" t="inlineStr">
        <is>
          <t>Private Equity Guide</t>
        </is>
      </c>
      <c r="C6" s="8" t="inlineStr">
        <is>
          <t>Deal Mechanics &amp; Comparable-Company Pricing</t>
        </is>
      </c>
      <c r="D6" s="8" t="inlineStr">
        <is>
          <t>High</t>
        </is>
      </c>
      <c r="E6" s="8" t="inlineStr">
        <is>
          <t>Full PE / strategic-buyer deal-mechanics flow at public-merger scale.</t>
        </is>
      </c>
    </row>
    <row r="7">
      <c r="B7" s="9" t="inlineStr">
        <is>
          <t>First Principles of Master Investing</t>
        </is>
      </c>
      <c r="C7" s="11" t="inlineStr">
        <is>
          <t>Berkshire Doctrine; Margin of Safety</t>
        </is>
      </c>
      <c r="D7" s="11" t="inlineStr">
        <is>
          <t>High</t>
        </is>
      </c>
      <c r="E7" s="11" t="inlineStr">
        <is>
          <t>Live Berkshire-discipline read against the FP framework.</t>
        </is>
      </c>
    </row>
    <row r="8">
      <c r="B8" s="6" t="inlineStr">
        <is>
          <t>CFO &amp; Controller's Guide</t>
        </is>
      </c>
      <c r="C8" s="8" t="inlineStr">
        <is>
          <t>Capital Allocation (Ch. 18)</t>
        </is>
      </c>
      <c r="D8" s="8" t="inlineStr">
        <is>
          <t>High</t>
        </is>
      </c>
      <c r="E8" s="8" t="inlineStr">
        <is>
          <t>Textbook cash-on-balance-sheet acquisition financing.</t>
        </is>
      </c>
    </row>
    <row r="9">
      <c r="B9" s="9" t="inlineStr">
        <is>
          <t>Business Buyers Guide</t>
        </is>
      </c>
      <c r="C9" s="11" t="inlineStr">
        <is>
          <t>Owner-Operator Acquisition Lens</t>
        </is>
      </c>
      <c r="D9" s="11" t="inlineStr">
        <is>
          <t>High</t>
        </is>
      </c>
      <c r="E9" s="11" t="inlineStr">
        <is>
          <t>Palmer-stays template at large scale - lesson for small-business acquirers.</t>
        </is>
      </c>
    </row>
    <row r="10">
      <c r="B10" s="6" t="inlineStr">
        <is>
          <t>Liquidity Event Playbook</t>
        </is>
      </c>
      <c r="C10" s="8" t="inlineStr">
        <is>
          <t>Strategic Sale to a Patient Buyer</t>
        </is>
      </c>
      <c r="D10" s="8" t="inlineStr">
        <is>
          <t>Medium-High</t>
        </is>
      </c>
      <c r="E10" s="8" t="inlineStr">
        <is>
          <t>TMHC shareholder's liquidity event - cash, modest premium, premium-priced certainty.</t>
        </is>
      </c>
    </row>
    <row r="11">
      <c r="B11" s="9" t="inlineStr">
        <is>
          <t>Insurance &amp; Risk Architecture</t>
        </is>
      </c>
      <c r="C11" s="11" t="inlineStr">
        <is>
          <t>Float Deployment</t>
        </is>
      </c>
      <c r="D11" s="11" t="inlineStr">
        <is>
          <t>Medium</t>
        </is>
      </c>
      <c r="E11" s="11" t="inlineStr">
        <is>
          <t>Berkshire's $397B insurance-float-driven cash deploys into long-cycle assets.</t>
        </is>
      </c>
    </row>
    <row r="12">
      <c r="B12" s="6" t="inlineStr">
        <is>
          <t>Real Estate Decoded</t>
        </is>
      </c>
      <c r="C12" s="8" t="inlineStr">
        <is>
          <t>Production Homebuilder Economics</t>
        </is>
      </c>
      <c r="D12" s="8" t="inlineStr">
        <is>
          <t>Medium</t>
        </is>
      </c>
      <c r="E12" s="8" t="inlineStr">
        <is>
          <t>Sun Belt land-and-build economics from a residential-decoded lens.</t>
        </is>
      </c>
    </row>
    <row r="13">
      <c r="B13" s="9" t="inlineStr">
        <is>
          <t>Tax Strategy Decoded</t>
        </is>
      </c>
      <c r="C13" s="11" t="inlineStr">
        <is>
          <t>Cash Merger Tax Treatment</t>
        </is>
      </c>
      <c r="D13" s="11" t="inlineStr">
        <is>
          <t>Medium</t>
        </is>
      </c>
      <c r="E13" s="11" t="inlineStr">
        <is>
          <t>TMHC shareholders receive $72.50 cash - capital-gains realization event.</t>
        </is>
      </c>
    </row>
  </sheetData>
  <mergeCells count="3">
    <mergeCell ref="B1:E1"/>
    <mergeCell ref="B2:E2"/>
    <mergeCell ref="B4:E4"/>
  </mergeCells>
  <printOptions horizontalCentered="1" verticalCentered="0"/>
  <pageMargins left="0.5" right="0.5" top="0.5" bottom="0.5" header="0.3" footer="0.3"/>
  <pageSetup orientation="landscape" paperSize="1" fitToHeight="0" fitToWidth="1"/>
  <headerFooter>
    <oddHeader>&amp;L&amp;8 &amp;K3C3F4510_Library_Crosswalk&amp;C&amp;9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B1:F47"/>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38" customWidth="1" min="2" max="2"/>
    <col width="22" customWidth="1" min="3" max="3"/>
    <col width="22" customWidth="1" min="4" max="4"/>
    <col width="22" customWidth="1" min="5" max="5"/>
    <col width="38" customWidth="1" min="6" max="6"/>
  </cols>
  <sheetData>
    <row r="1" ht="24" customHeight="1">
      <c r="B1" s="1" t="inlineStr">
        <is>
          <t>Berkshire Read Case 1 - TMHC Acquisition Model</t>
        </is>
      </c>
    </row>
    <row r="2">
      <c r="B2" s="2" t="inlineStr">
        <is>
          <t>Baratelli Institute | June 2026 | All amounts $M unless stated</t>
        </is>
      </c>
    </row>
    <row r="4" ht="18" customHeight="1">
      <c r="B4" s="3" t="inlineStr">
        <is>
          <t>Deal Overview</t>
        </is>
      </c>
    </row>
    <row r="5">
      <c r="B5" s="4" t="inlineStr">
        <is>
          <t>Item</t>
        </is>
      </c>
      <c r="C5" s="5" t="inlineStr">
        <is>
          <t>Value</t>
        </is>
      </c>
      <c r="D5" s="4" t="inlineStr"/>
      <c r="E5" s="4" t="inlineStr"/>
      <c r="F5" s="4" t="inlineStr">
        <is>
          <t>Source</t>
        </is>
      </c>
    </row>
    <row r="6">
      <c r="B6" s="6" t="inlineStr">
        <is>
          <t>Announcement date</t>
        </is>
      </c>
      <c r="C6" s="7" t="inlineStr">
        <is>
          <t>May 31, 2026</t>
        </is>
      </c>
      <c r="D6" s="8" t="inlineStr"/>
      <c r="E6" s="8" t="inlineStr"/>
      <c r="F6" s="8" t="inlineStr">
        <is>
          <t>Press release p.1</t>
        </is>
      </c>
    </row>
    <row r="7">
      <c r="B7" s="9" t="inlineStr">
        <is>
          <t>Acquirer</t>
        </is>
      </c>
      <c r="C7" s="10" t="inlineStr">
        <is>
          <t>Berkshire Hathaway Inc.</t>
        </is>
      </c>
      <c r="D7" s="11" t="inlineStr"/>
      <c r="E7" s="11" t="inlineStr"/>
      <c r="F7" s="11" t="inlineStr">
        <is>
          <t>Press release p.1</t>
        </is>
      </c>
    </row>
    <row r="8">
      <c r="B8" s="6" t="inlineStr">
        <is>
          <t>Target</t>
        </is>
      </c>
      <c r="C8" s="7" t="inlineStr">
        <is>
          <t>Taylor Morrison Home Corp. (NYSE: TMHC)</t>
        </is>
      </c>
      <c r="D8" s="8" t="inlineStr"/>
      <c r="E8" s="8" t="inlineStr"/>
      <c r="F8" s="8" t="inlineStr">
        <is>
          <t>Press release p.1</t>
        </is>
      </c>
    </row>
    <row r="9">
      <c r="B9" s="9" t="inlineStr">
        <is>
          <t>Form of consideration</t>
        </is>
      </c>
      <c r="C9" s="10" t="inlineStr">
        <is>
          <t>100% cash</t>
        </is>
      </c>
      <c r="D9" s="11" t="inlineStr"/>
      <c r="E9" s="11" t="inlineStr"/>
      <c r="F9" s="11" t="inlineStr">
        <is>
          <t>Press release p.1</t>
        </is>
      </c>
    </row>
    <row r="10">
      <c r="B10" s="6" t="inlineStr">
        <is>
          <t>Per-share consideration ($)</t>
        </is>
      </c>
      <c r="C10" s="33" t="n">
        <v>72.5</v>
      </c>
      <c r="D10" s="8" t="inlineStr"/>
      <c r="E10" s="8" t="inlineStr"/>
      <c r="F10" s="8" t="inlineStr">
        <is>
          <t>Press release p.1</t>
        </is>
      </c>
    </row>
    <row r="11">
      <c r="B11" s="9" t="inlineStr">
        <is>
          <t>Undisturbed close 5/29/26 ($)</t>
        </is>
      </c>
      <c r="C11" s="10" t="n">
        <v>58.5</v>
      </c>
      <c r="D11" s="11" t="inlineStr"/>
      <c r="E11" s="11" t="inlineStr"/>
      <c r="F11" s="11" t="inlineStr">
        <is>
          <t>Press release p.1</t>
        </is>
      </c>
    </row>
    <row r="12">
      <c r="B12" s="6" t="inlineStr">
        <is>
          <t>Premium to undisturbed close</t>
        </is>
      </c>
      <c r="C12" s="7" t="inlineStr">
        <is>
          <t>24%</t>
        </is>
      </c>
      <c r="D12" s="8" t="inlineStr"/>
      <c r="E12" s="8" t="inlineStr"/>
      <c r="F12" s="8" t="inlineStr">
        <is>
          <t>Press release p.1</t>
        </is>
      </c>
    </row>
    <row r="13">
      <c r="B13" s="9" t="inlineStr">
        <is>
          <t>Equity value ($B)</t>
        </is>
      </c>
      <c r="C13" s="10" t="n">
        <v>6.8</v>
      </c>
      <c r="D13" s="11" t="inlineStr"/>
      <c r="E13" s="11" t="inlineStr"/>
      <c r="F13" s="11" t="inlineStr">
        <is>
          <t>Press release p.1</t>
        </is>
      </c>
    </row>
    <row r="14">
      <c r="B14" s="6" t="inlineStr">
        <is>
          <t>Enterprise value ($B)</t>
        </is>
      </c>
      <c r="C14" s="33" t="n">
        <v>8.5</v>
      </c>
      <c r="D14" s="8" t="inlineStr"/>
      <c r="E14" s="8" t="inlineStr"/>
      <c r="F14" s="8" t="inlineStr">
        <is>
          <t>Press release p.1</t>
        </is>
      </c>
    </row>
    <row r="15">
      <c r="B15" s="9" t="inlineStr">
        <is>
          <t>Implied net debt assumed ($B)</t>
        </is>
      </c>
      <c r="C15" s="10" t="n">
        <v>1.7</v>
      </c>
      <c r="D15" s="11" t="inlineStr"/>
      <c r="E15" s="11" t="inlineStr"/>
      <c r="F15" s="11" t="inlineStr">
        <is>
          <t>Computed: EV - Equity</t>
        </is>
      </c>
    </row>
    <row r="16">
      <c r="B16" s="6" t="inlineStr">
        <is>
          <t>Expected close</t>
        </is>
      </c>
      <c r="C16" s="7" t="inlineStr">
        <is>
          <t>H2 2026</t>
        </is>
      </c>
      <c r="D16" s="8" t="inlineStr"/>
      <c r="E16" s="8" t="inlineStr"/>
      <c r="F16" s="8" t="inlineStr">
        <is>
          <t>Press release p.2</t>
        </is>
      </c>
    </row>
    <row r="17">
      <c r="B17" s="9" t="inlineStr">
        <is>
          <t>Conditions</t>
        </is>
      </c>
      <c r="C17" s="10" t="inlineStr">
        <is>
          <t>TMHC stockholder vote; regulatory</t>
        </is>
      </c>
      <c r="D17" s="11" t="inlineStr"/>
      <c r="E17" s="11" t="inlineStr"/>
      <c r="F17" s="11" t="inlineStr">
        <is>
          <t>Press release p.2</t>
        </is>
      </c>
    </row>
    <row r="18">
      <c r="B18" s="6" t="inlineStr">
        <is>
          <t>TMHC financial advisors</t>
        </is>
      </c>
      <c r="C18" s="7" t="inlineStr">
        <is>
          <t>Goldman Sachs; Moelis &amp; Company</t>
        </is>
      </c>
      <c r="D18" s="8" t="inlineStr"/>
      <c r="E18" s="8" t="inlineStr"/>
      <c r="F18" s="8" t="inlineStr">
        <is>
          <t>Press release p.2</t>
        </is>
      </c>
    </row>
    <row r="19">
      <c r="B19" s="9" t="inlineStr">
        <is>
          <t>TMHC legal</t>
        </is>
      </c>
      <c r="C19" s="10" t="inlineStr">
        <is>
          <t>Simpson Thacher &amp; Bartlett LLP</t>
        </is>
      </c>
      <c r="D19" s="11" t="inlineStr"/>
      <c r="E19" s="11" t="inlineStr"/>
      <c r="F19" s="11" t="inlineStr">
        <is>
          <t>Press release p.2</t>
        </is>
      </c>
    </row>
    <row r="21" ht="18" customHeight="1">
      <c r="B21" s="3" t="inlineStr">
        <is>
          <t>Key Drivers - editable inputs</t>
        </is>
      </c>
    </row>
    <row r="22">
      <c r="B22" s="4" t="inlineStr">
        <is>
          <t>Driver</t>
        </is>
      </c>
      <c r="C22" s="5" t="inlineStr">
        <is>
          <t>Value</t>
        </is>
      </c>
      <c r="D22" s="4" t="inlineStr"/>
      <c r="E22" s="4" t="inlineStr"/>
      <c r="F22" s="4" t="inlineStr">
        <is>
          <t>Notes</t>
        </is>
      </c>
    </row>
    <row r="23">
      <c r="B23" s="6" t="inlineStr">
        <is>
          <t>TMHC FY25 home closings revenue ($M)</t>
        </is>
      </c>
      <c r="C23" s="33" t="n">
        <v>7755</v>
      </c>
      <c r="D23" s="8" t="inlineStr"/>
      <c r="E23" s="8" t="inlineStr"/>
      <c r="F23" s="8" t="inlineStr">
        <is>
          <t>4Q25 Release p.7</t>
        </is>
      </c>
    </row>
    <row r="24">
      <c r="B24" s="9" t="inlineStr">
        <is>
          <t>TMHC FY25 total revenue ($M)</t>
        </is>
      </c>
      <c r="C24" s="10" t="n">
        <v>8121</v>
      </c>
      <c r="D24" s="11" t="inlineStr"/>
      <c r="E24" s="11" t="inlineStr"/>
      <c r="F24" s="11" t="inlineStr">
        <is>
          <t>4Q25 Release p.7</t>
        </is>
      </c>
    </row>
    <row r="25">
      <c r="B25" s="6" t="inlineStr">
        <is>
          <t>TMHC FY25 Adj. EBITDA ($M)</t>
        </is>
      </c>
      <c r="C25" s="33" t="n">
        <v>1292</v>
      </c>
      <c r="D25" s="8" t="inlineStr"/>
      <c r="E25" s="8" t="inlineStr"/>
      <c r="F25" s="8" t="inlineStr">
        <is>
          <t>4Q25 Release p.13</t>
        </is>
      </c>
    </row>
    <row r="26">
      <c r="B26" s="9" t="inlineStr">
        <is>
          <t>TMHC FY25 net income ($M)</t>
        </is>
      </c>
      <c r="C26" s="10" t="n">
        <v>782.5</v>
      </c>
      <c r="D26" s="11" t="inlineStr"/>
      <c r="E26" s="11" t="inlineStr"/>
      <c r="F26" s="11" t="inlineStr">
        <is>
          <t>4Q25 Release p.7</t>
        </is>
      </c>
    </row>
    <row r="27">
      <c r="B27" s="6" t="inlineStr">
        <is>
          <t>TMHC FY25 Adj. net income ($M)</t>
        </is>
      </c>
      <c r="C27" s="33" t="n">
        <v>830</v>
      </c>
      <c r="D27" s="8" t="inlineStr"/>
      <c r="E27" s="8" t="inlineStr"/>
      <c r="F27" s="8" t="inlineStr">
        <is>
          <t>4Q25 Release p.12</t>
        </is>
      </c>
    </row>
    <row r="28">
      <c r="B28" s="9" t="inlineStr">
        <is>
          <t>TMHC FY25 stockholders' equity ($M)</t>
        </is>
      </c>
      <c r="C28" s="10" t="n">
        <v>6309</v>
      </c>
      <c r="D28" s="11" t="inlineStr"/>
      <c r="E28" s="11" t="inlineStr"/>
      <c r="F28" s="11" t="inlineStr">
        <is>
          <t>4Q25 Release p.8</t>
        </is>
      </c>
    </row>
    <row r="29">
      <c r="B29" s="6" t="inlineStr">
        <is>
          <t>TMHC FY25 goodwill ($M)</t>
        </is>
      </c>
      <c r="C29" s="33" t="n">
        <v>663</v>
      </c>
      <c r="D29" s="8" t="inlineStr"/>
      <c r="E29" s="8" t="inlineStr"/>
      <c r="F29" s="8" t="inlineStr">
        <is>
          <t>4Q25 Release p.8</t>
        </is>
      </c>
    </row>
    <row r="30">
      <c r="B30" s="9" t="inlineStr">
        <is>
          <t>TMHC FY25 tangible book ($M)</t>
        </is>
      </c>
      <c r="C30" s="10" t="n">
        <v>5646</v>
      </c>
      <c r="D30" s="11" t="inlineStr"/>
      <c r="E30" s="11" t="inlineStr"/>
      <c r="F30" s="11" t="inlineStr">
        <is>
          <t>Equity - Goodwill</t>
        </is>
      </c>
    </row>
    <row r="31">
      <c r="B31" s="6" t="inlineStr">
        <is>
          <t>TMHC FY25 GAAP diluted EPS ($)</t>
        </is>
      </c>
      <c r="C31" s="33" t="n">
        <v>7.77</v>
      </c>
      <c r="D31" s="8" t="inlineStr"/>
      <c r="E31" s="8" t="inlineStr"/>
      <c r="F31" s="8" t="inlineStr">
        <is>
          <t>4Q25 Release p.7</t>
        </is>
      </c>
    </row>
    <row r="32">
      <c r="B32" s="9" t="inlineStr">
        <is>
          <t>TMHC FY25 Adj. diluted EPS ($)</t>
        </is>
      </c>
      <c r="C32" s="10" t="n">
        <v>8.24</v>
      </c>
      <c r="D32" s="11" t="inlineStr"/>
      <c r="E32" s="11" t="inlineStr"/>
      <c r="F32" s="11" t="inlineStr">
        <is>
          <t>4Q25 Release p.12</t>
        </is>
      </c>
    </row>
    <row r="33">
      <c r="B33" s="6" t="inlineStr">
        <is>
          <t>Implied diluted share count (M) for EV math</t>
        </is>
      </c>
      <c r="C33" s="33" t="n">
        <v>93.8</v>
      </c>
      <c r="D33" s="8" t="inlineStr"/>
      <c r="E33" s="8" t="inlineStr"/>
      <c r="F33" s="8" t="inlineStr">
        <is>
          <t>$6.8B / $72.50 [VERIFY]</t>
        </is>
      </c>
    </row>
    <row r="34">
      <c r="B34" s="9" t="inlineStr">
        <is>
          <t>1Q26 weighted-avg diluted shares (M)</t>
        </is>
      </c>
      <c r="C34" s="10" t="n">
        <v>98.7</v>
      </c>
      <c r="D34" s="11" t="inlineStr"/>
      <c r="E34" s="11" t="inlineStr"/>
      <c r="F34" s="11" t="inlineStr">
        <is>
          <t>1Q26 Release</t>
        </is>
      </c>
    </row>
    <row r="36" ht="18" customHeight="1">
      <c r="B36" s="3" t="inlineStr">
        <is>
          <t>Implied Deal Multiples (computed live)</t>
        </is>
      </c>
    </row>
    <row r="37">
      <c r="B37" s="4" t="inlineStr">
        <is>
          <t>Multiple</t>
        </is>
      </c>
      <c r="C37" s="5" t="inlineStr">
        <is>
          <t>Value</t>
        </is>
      </c>
      <c r="D37" s="4" t="inlineStr"/>
      <c r="E37" s="4" t="inlineStr"/>
      <c r="F37" s="4" t="inlineStr">
        <is>
          <t>Calc</t>
        </is>
      </c>
    </row>
    <row r="38">
      <c r="B38" s="6" t="inlineStr">
        <is>
          <t>P / FY25 GAAP EPS</t>
        </is>
      </c>
      <c r="C38" s="34" t="n">
        <v>9.33</v>
      </c>
      <c r="D38" s="8" t="inlineStr"/>
      <c r="E38" s="8" t="inlineStr"/>
      <c r="F38" s="8" t="inlineStr">
        <is>
          <t>$72.50 / $7.77</t>
        </is>
      </c>
    </row>
    <row r="39">
      <c r="B39" s="9" t="inlineStr">
        <is>
          <t>P / FY25 Adj. EPS</t>
        </is>
      </c>
      <c r="C39" s="13" t="n">
        <v>8.800000000000001</v>
      </c>
      <c r="D39" s="11" t="inlineStr"/>
      <c r="E39" s="11" t="inlineStr"/>
      <c r="F39" s="11" t="inlineStr">
        <is>
          <t>$72.50 / $8.24</t>
        </is>
      </c>
    </row>
    <row r="40">
      <c r="B40" s="6" t="inlineStr">
        <is>
          <t>P / FY25 Net Income (equity / NI)</t>
        </is>
      </c>
      <c r="C40" s="34" t="n">
        <v>8.69</v>
      </c>
      <c r="D40" s="8" t="inlineStr"/>
      <c r="E40" s="8" t="inlineStr"/>
      <c r="F40" s="8" t="inlineStr">
        <is>
          <t>$6.8B / $782.5M</t>
        </is>
      </c>
    </row>
    <row r="41">
      <c r="B41" s="9" t="inlineStr">
        <is>
          <t>EV / FY25 EBITDA</t>
        </is>
      </c>
      <c r="C41" s="13" t="n">
        <v>7.08</v>
      </c>
      <c r="D41" s="11" t="inlineStr"/>
      <c r="E41" s="11" t="inlineStr"/>
      <c r="F41" s="11" t="inlineStr">
        <is>
          <t>$8.5B / $1.201B</t>
        </is>
      </c>
    </row>
    <row r="42">
      <c r="B42" s="6" t="inlineStr">
        <is>
          <t>EV / FY25 Adj. EBITDA</t>
        </is>
      </c>
      <c r="C42" s="34" t="n">
        <v>6.58</v>
      </c>
      <c r="D42" s="8" t="inlineStr"/>
      <c r="E42" s="8" t="inlineStr"/>
      <c r="F42" s="8" t="inlineStr">
        <is>
          <t>$8.5B / $1.292B</t>
        </is>
      </c>
    </row>
    <row r="43">
      <c r="B43" s="9" t="inlineStr">
        <is>
          <t>Price / Book Value</t>
        </is>
      </c>
      <c r="C43" s="13" t="n">
        <v>1.08</v>
      </c>
      <c r="D43" s="11" t="inlineStr"/>
      <c r="E43" s="11" t="inlineStr"/>
      <c r="F43" s="11" t="inlineStr">
        <is>
          <t>$6.8B / $6.309B</t>
        </is>
      </c>
    </row>
    <row r="44">
      <c r="B44" s="6" t="inlineStr">
        <is>
          <t>Price / Tangible Book</t>
        </is>
      </c>
      <c r="C44" s="34" t="n">
        <v>1.2</v>
      </c>
      <c r="D44" s="8" t="inlineStr"/>
      <c r="E44" s="8" t="inlineStr"/>
      <c r="F44" s="8" t="inlineStr">
        <is>
          <t>$6.8B / $5.646B</t>
        </is>
      </c>
    </row>
    <row r="45">
      <c r="B45" s="9" t="inlineStr">
        <is>
          <t>EV / Total Revenue</t>
        </is>
      </c>
      <c r="C45" s="13" t="n">
        <v>1.05</v>
      </c>
      <c r="D45" s="11" t="inlineStr"/>
      <c r="E45" s="11" t="inlineStr"/>
      <c r="F45" s="11" t="inlineStr">
        <is>
          <t>$8.5B / $8.121B</t>
        </is>
      </c>
    </row>
    <row r="47">
      <c r="B47" s="14" t="inlineStr">
        <is>
          <t>All multiples computed from TMHC FY2025 actuals as reported in the 4Q25 Earnings Release (Feb 11, 2026). Forward multiples not presented - deal-discipline read uses trailing actuals.</t>
        </is>
      </c>
    </row>
  </sheetData>
  <mergeCells count="6">
    <mergeCell ref="B4:F4"/>
    <mergeCell ref="B21:F21"/>
    <mergeCell ref="B47:F47"/>
    <mergeCell ref="B2:F2"/>
    <mergeCell ref="B36:F36"/>
    <mergeCell ref="B1:F1"/>
  </mergeCells>
  <printOptions horizontalCentered="1" verticalCentered="0"/>
  <pageMargins left="0.5" right="0.5" top="0.5" bottom="0.5" header="0.3" footer="0.3"/>
  <pageSetup orientation="landscape" paperSize="1" fitToHeight="0" fitToWidth="1"/>
  <headerFooter>
    <oddHeader>&amp;L&amp;8 &amp;K3C3F451_README_Drivers&amp;C&amp;9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F7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40" customWidth="1" min="2" max="2"/>
    <col width="16" customWidth="1" min="3" max="3"/>
    <col width="16" customWidth="1" min="4" max="4"/>
    <col width="16" customWidth="1" min="5" max="5"/>
    <col width="16" customWidth="1" min="6" max="6"/>
  </cols>
  <sheetData>
    <row r="1" ht="24" customHeight="1">
      <c r="B1" s="1" t="inlineStr">
        <is>
          <t>TMHC Historical Financials - FY2024, FY2025, 1Q26</t>
        </is>
      </c>
    </row>
    <row r="2">
      <c r="B2" s="2" t="inlineStr">
        <is>
          <t>All amounts $M unless stated. Source: TMHC 4Q25 release, 1Q26 release.</t>
        </is>
      </c>
    </row>
    <row r="4" ht="18" customHeight="1">
      <c r="B4" s="3" t="inlineStr">
        <is>
          <t>Income Statement</t>
        </is>
      </c>
    </row>
    <row r="5">
      <c r="B5" s="4" t="inlineStr">
        <is>
          <t>Line Item ($M)</t>
        </is>
      </c>
      <c r="C5" s="5" t="inlineStr">
        <is>
          <t>FY2024</t>
        </is>
      </c>
      <c r="D5" s="5" t="inlineStr">
        <is>
          <t>FY2025</t>
        </is>
      </c>
      <c r="E5" s="5" t="inlineStr">
        <is>
          <t>1Q26</t>
        </is>
      </c>
      <c r="F5" s="4" t="inlineStr">
        <is>
          <t>Source</t>
        </is>
      </c>
    </row>
    <row r="6">
      <c r="B6" s="6" t="inlineStr">
        <is>
          <t>Home closings revenue, net</t>
        </is>
      </c>
      <c r="C6" s="35" t="n">
        <v>7755.2</v>
      </c>
      <c r="D6" s="35" t="n">
        <v>7755.4</v>
      </c>
      <c r="E6" s="35" t="n">
        <v>1311.4</v>
      </c>
      <c r="F6" s="8" t="inlineStr">
        <is>
          <t>4Q25 p.7</t>
        </is>
      </c>
    </row>
    <row r="7">
      <c r="B7" s="9" t="inlineStr">
        <is>
          <t>Land closings revenue</t>
        </is>
      </c>
      <c r="C7" s="16" t="n">
        <v>81.40000000000001</v>
      </c>
      <c r="D7" s="16" t="n">
        <v>36.9</v>
      </c>
      <c r="E7" s="16" t="n">
        <v>4.5</v>
      </c>
      <c r="F7" s="11" t="inlineStr">
        <is>
          <t>4Q25 p.7</t>
        </is>
      </c>
    </row>
    <row r="8">
      <c r="B8" s="6" t="inlineStr">
        <is>
          <t>Financial services revenue</t>
        </is>
      </c>
      <c r="C8" s="35" t="n">
        <v>199.5</v>
      </c>
      <c r="D8" s="35" t="n">
        <v>209.4</v>
      </c>
      <c r="E8" s="35" t="n">
        <v>50.2</v>
      </c>
      <c r="F8" s="8" t="inlineStr">
        <is>
          <t>4Q25 p.7</t>
        </is>
      </c>
    </row>
    <row r="9">
      <c r="B9" s="9" t="inlineStr">
        <is>
          <t>Amenity and other revenue</t>
        </is>
      </c>
      <c r="C9" s="16" t="n">
        <v>132</v>
      </c>
      <c r="D9" s="16" t="n">
        <v>119.7</v>
      </c>
      <c r="E9" s="16" t="n">
        <v>28.6</v>
      </c>
      <c r="F9" s="11" t="inlineStr">
        <is>
          <t>4Q25 p.7</t>
        </is>
      </c>
    </row>
    <row r="10">
      <c r="B10" s="6" t="inlineStr">
        <is>
          <t>Total revenue</t>
        </is>
      </c>
      <c r="C10" s="35" t="n">
        <v>8168.1</v>
      </c>
      <c r="D10" s="35" t="n">
        <v>8121.5</v>
      </c>
      <c r="E10" s="35" t="n">
        <v>1394.7</v>
      </c>
      <c r="F10" s="8" t="inlineStr">
        <is>
          <t>4Q25 p.7</t>
        </is>
      </c>
    </row>
    <row r="11">
      <c r="B11" s="9" t="inlineStr">
        <is>
          <t>Cost of home closings</t>
        </is>
      </c>
      <c r="C11" s="16" t="n">
        <v>5863.7</v>
      </c>
      <c r="D11" s="16" t="n">
        <v>6008</v>
      </c>
      <c r="E11" s="16" t="n">
        <v>1049.4</v>
      </c>
      <c r="F11" s="11" t="inlineStr">
        <is>
          <t>4Q25 p.7</t>
        </is>
      </c>
    </row>
    <row r="12">
      <c r="B12" s="6" t="inlineStr">
        <is>
          <t>Cost of land closings</t>
        </is>
      </c>
      <c r="C12" s="35" t="n">
        <v>73.59999999999999</v>
      </c>
      <c r="D12" s="35" t="n">
        <v>30.9</v>
      </c>
      <c r="E12" s="35" t="n">
        <v>4.1</v>
      </c>
      <c r="F12" s="8" t="inlineStr">
        <is>
          <t>4Q25 p.7</t>
        </is>
      </c>
    </row>
    <row r="13">
      <c r="B13" s="9" t="inlineStr">
        <is>
          <t>Financial services expenses</t>
        </is>
      </c>
      <c r="C13" s="16" t="n">
        <v>108.6</v>
      </c>
      <c r="D13" s="16" t="n">
        <v>104.6</v>
      </c>
      <c r="E13" s="16" t="n">
        <v>25.8</v>
      </c>
      <c r="F13" s="11" t="inlineStr">
        <is>
          <t>4Q25 p.7</t>
        </is>
      </c>
    </row>
    <row r="14">
      <c r="B14" s="6" t="inlineStr">
        <is>
          <t>Amenity and other expenses</t>
        </is>
      </c>
      <c r="C14" s="35" t="n">
        <v>138</v>
      </c>
      <c r="D14" s="35" t="n">
        <v>107.7</v>
      </c>
      <c r="E14" s="35" t="n">
        <v>25</v>
      </c>
      <c r="F14" s="8" t="inlineStr">
        <is>
          <t>4Q25 p.7</t>
        </is>
      </c>
    </row>
    <row r="15">
      <c r="B15" s="9" t="inlineStr">
        <is>
          <t>Total cost of revenue</t>
        </is>
      </c>
      <c r="C15" s="16" t="n">
        <v>6183.9</v>
      </c>
      <c r="D15" s="16" t="n">
        <v>6251.3</v>
      </c>
      <c r="E15" s="16" t="n">
        <v>1104.3</v>
      </c>
      <c r="F15" s="11" t="inlineStr">
        <is>
          <t>4Q25 p.7</t>
        </is>
      </c>
    </row>
    <row r="16">
      <c r="B16" s="6" t="inlineStr">
        <is>
          <t>Gross margin</t>
        </is>
      </c>
      <c r="C16" s="35" t="n">
        <v>1984.2</v>
      </c>
      <c r="D16" s="35" t="n">
        <v>1870.2</v>
      </c>
      <c r="E16" s="35" t="n">
        <v>290.4</v>
      </c>
      <c r="F16" s="8" t="inlineStr">
        <is>
          <t>Derived</t>
        </is>
      </c>
    </row>
    <row r="17">
      <c r="B17" s="9" t="inlineStr">
        <is>
          <t>Sales, commissions and marketing</t>
        </is>
      </c>
      <c r="C17" s="16" t="n">
        <v>456.1</v>
      </c>
      <c r="D17" s="16" t="n">
        <v>461.5</v>
      </c>
      <c r="E17" s="16" t="n">
        <v>88.59999999999999</v>
      </c>
      <c r="F17" s="11" t="inlineStr">
        <is>
          <t>4Q25 p.7</t>
        </is>
      </c>
    </row>
    <row r="18">
      <c r="B18" s="6" t="inlineStr">
        <is>
          <t>General and administrative</t>
        </is>
      </c>
      <c r="C18" s="35" t="n">
        <v>314.4</v>
      </c>
      <c r="D18" s="35" t="n">
        <v>273.5</v>
      </c>
      <c r="E18" s="35" t="n">
        <v>60.7</v>
      </c>
      <c r="F18" s="8" t="inlineStr">
        <is>
          <t>4Q25 p.7</t>
        </is>
      </c>
    </row>
    <row r="19">
      <c r="B19" s="9" t="inlineStr">
        <is>
          <t>Income from unconsolidated entities</t>
        </is>
      </c>
      <c r="C19" s="16" t="n">
        <v>-6.3</v>
      </c>
      <c r="D19" s="16" t="n">
        <v>-4.9</v>
      </c>
      <c r="E19" s="16" t="n">
        <v>-0.8</v>
      </c>
      <c r="F19" s="11" t="inlineStr">
        <is>
          <t>4Q25 p.7</t>
        </is>
      </c>
    </row>
    <row r="20">
      <c r="B20" s="6" t="inlineStr">
        <is>
          <t>Interest expense, net</t>
        </is>
      </c>
      <c r="C20" s="35" t="n">
        <v>13.3</v>
      </c>
      <c r="D20" s="35" t="n">
        <v>47</v>
      </c>
      <c r="E20" s="35" t="n">
        <v>13.5</v>
      </c>
      <c r="F20" s="8" t="inlineStr">
        <is>
          <t>4Q25 p.7</t>
        </is>
      </c>
    </row>
    <row r="21">
      <c r="B21" s="9" t="inlineStr">
        <is>
          <t>Other expense, net</t>
        </is>
      </c>
      <c r="C21" s="16" t="n">
        <v>50.6</v>
      </c>
      <c r="D21" s="16" t="n">
        <v>37.7</v>
      </c>
      <c r="E21" s="16" t="n">
        <v>0.7</v>
      </c>
      <c r="F21" s="11" t="inlineStr">
        <is>
          <t>4Q25 p.7</t>
        </is>
      </c>
    </row>
    <row r="22">
      <c r="B22" s="6" t="inlineStr">
        <is>
          <t>Loss on debt extinguishment</t>
        </is>
      </c>
      <c r="C22" s="35" t="n">
        <v>0</v>
      </c>
      <c r="D22" s="35" t="n">
        <v>13.3</v>
      </c>
      <c r="E22" s="35" t="n">
        <v>0</v>
      </c>
      <c r="F22" s="8" t="inlineStr">
        <is>
          <t>4Q25 p.7</t>
        </is>
      </c>
    </row>
    <row r="23">
      <c r="B23" s="9" t="inlineStr">
        <is>
          <t>Income before income taxes</t>
        </is>
      </c>
      <c r="C23" s="16" t="n">
        <v>1156.1</v>
      </c>
      <c r="D23" s="16" t="n">
        <v>1042</v>
      </c>
      <c r="E23" s="16" t="n">
        <v>127.7</v>
      </c>
      <c r="F23" s="11" t="inlineStr">
        <is>
          <t>4Q25 p.7</t>
        </is>
      </c>
    </row>
    <row r="24">
      <c r="B24" s="6" t="inlineStr">
        <is>
          <t>Income tax provision</t>
        </is>
      </c>
      <c r="C24" s="35" t="n">
        <v>269.5</v>
      </c>
      <c r="D24" s="35" t="n">
        <v>250.8</v>
      </c>
      <c r="E24" s="35" t="n">
        <v>27.7</v>
      </c>
      <c r="F24" s="8" t="inlineStr">
        <is>
          <t>4Q25 p.7</t>
        </is>
      </c>
    </row>
    <row r="25">
      <c r="B25" s="9" t="inlineStr">
        <is>
          <t>Net income before NCI</t>
        </is>
      </c>
      <c r="C25" s="16" t="n">
        <v>886.6</v>
      </c>
      <c r="D25" s="16" t="n">
        <v>791.3</v>
      </c>
      <c r="E25" s="16" t="n">
        <v>100</v>
      </c>
      <c r="F25" s="11" t="inlineStr">
        <is>
          <t>4Q25 p.7</t>
        </is>
      </c>
    </row>
    <row r="26">
      <c r="B26" s="6" t="inlineStr">
        <is>
          <t>Net income (attributable)</t>
        </is>
      </c>
      <c r="C26" s="35" t="n">
        <v>883.3</v>
      </c>
      <c r="D26" s="35" t="n">
        <v>782.5</v>
      </c>
      <c r="E26" s="35" t="n">
        <v>99</v>
      </c>
      <c r="F26" s="8" t="inlineStr">
        <is>
          <t>4Q25 p.7</t>
        </is>
      </c>
    </row>
    <row r="27">
      <c r="B27" s="9" t="inlineStr">
        <is>
          <t>Diluted EPS ($)</t>
        </is>
      </c>
      <c r="C27" s="16" t="n">
        <v>8.27</v>
      </c>
      <c r="D27" s="16" t="n">
        <v>7.77</v>
      </c>
      <c r="E27" s="16" t="n">
        <v>1.01</v>
      </c>
      <c r="F27" s="11" t="inlineStr">
        <is>
          <t>4Q25 p.7</t>
        </is>
      </c>
    </row>
    <row r="28">
      <c r="B28" s="6" t="inlineStr">
        <is>
          <t>Adjusted EPS ($)</t>
        </is>
      </c>
      <c r="C28" s="35" t="n">
        <v>8.74</v>
      </c>
      <c r="D28" s="35" t="n">
        <v>8.24</v>
      </c>
      <c r="E28" s="35" t="n">
        <v>1.12</v>
      </c>
      <c r="F28" s="8" t="inlineStr">
        <is>
          <t>4Q25 p.12</t>
        </is>
      </c>
    </row>
    <row r="29">
      <c r="B29" s="9" t="inlineStr">
        <is>
          <t>Adjusted EBITDA</t>
        </is>
      </c>
      <c r="C29" s="16" t="n">
        <v>1384.1</v>
      </c>
      <c r="D29" s="16" t="n">
        <v>1292.2</v>
      </c>
      <c r="E29" s="16" t="inlineStr">
        <is>
          <t>n/a [VERIFY]</t>
        </is>
      </c>
      <c r="F29" s="11" t="inlineStr">
        <is>
          <t>4Q25 p.13</t>
        </is>
      </c>
    </row>
    <row r="31">
      <c r="B31" s="17" t="inlineStr">
        <is>
          <t>[VERIFY] 1Q26 Adjusted EBITDA not separately disclosed in 1Q26 release - reconcile from 10-Q when filed.</t>
        </is>
      </c>
    </row>
    <row r="33" ht="18" customHeight="1">
      <c r="B33" s="3" t="inlineStr">
        <is>
          <t>Balance Sheet (period-end)</t>
        </is>
      </c>
    </row>
    <row r="34">
      <c r="B34" s="4" t="inlineStr">
        <is>
          <t>Line Item ($M)</t>
        </is>
      </c>
      <c r="C34" s="5" t="inlineStr">
        <is>
          <t>12/31/24</t>
        </is>
      </c>
      <c r="D34" s="5" t="inlineStr">
        <is>
          <t>12/31/25</t>
        </is>
      </c>
      <c r="E34" s="5" t="inlineStr">
        <is>
          <t>3/31/26</t>
        </is>
      </c>
      <c r="F34" s="4" t="inlineStr">
        <is>
          <t>Source</t>
        </is>
      </c>
    </row>
    <row r="35">
      <c r="B35" s="6" t="inlineStr">
        <is>
          <t>Cash and cash equivalents</t>
        </is>
      </c>
      <c r="C35" s="36" t="n">
        <v>487.2</v>
      </c>
      <c r="D35" s="36" t="n">
        <v>850</v>
      </c>
      <c r="E35" s="36" t="n">
        <v>652.9</v>
      </c>
      <c r="F35" s="8" t="inlineStr">
        <is>
          <t>4Q25 p.8; 1Q26 p.7</t>
        </is>
      </c>
    </row>
    <row r="36">
      <c r="B36" s="9" t="inlineStr">
        <is>
          <t>Restricted cash</t>
        </is>
      </c>
      <c r="C36" s="19" t="n">
        <v>0</v>
      </c>
      <c r="D36" s="19" t="n">
        <v>1.2</v>
      </c>
      <c r="E36" s="19" t="n">
        <v>0.5</v>
      </c>
      <c r="F36" s="11" t="inlineStr">
        <is>
          <t>4Q25 p.8; 1Q26 p.7</t>
        </is>
      </c>
    </row>
    <row r="37">
      <c r="B37" s="6" t="inlineStr">
        <is>
          <t>Total cash</t>
        </is>
      </c>
      <c r="C37" s="36" t="n">
        <v>487.2</v>
      </c>
      <c r="D37" s="36" t="n">
        <v>851.2</v>
      </c>
      <c r="E37" s="36" t="n">
        <v>653.4</v>
      </c>
      <c r="F37" s="8" t="inlineStr">
        <is>
          <t>4Q25 p.8; 1Q26 p.7</t>
        </is>
      </c>
    </row>
    <row r="38">
      <c r="B38" s="9" t="inlineStr">
        <is>
          <t>Owned inventory</t>
        </is>
      </c>
      <c r="C38" s="19" t="n">
        <v>6162.9</v>
      </c>
      <c r="D38" s="19" t="n">
        <v>6046.5</v>
      </c>
      <c r="E38" s="19" t="n">
        <v>6138</v>
      </c>
      <c r="F38" s="11" t="inlineStr">
        <is>
          <t>4Q25 p.8; 1Q26 p.7</t>
        </is>
      </c>
    </row>
    <row r="39">
      <c r="B39" s="6" t="inlineStr">
        <is>
          <t>Consolidated real estate not owned</t>
        </is>
      </c>
      <c r="C39" s="36" t="n">
        <v>71.2</v>
      </c>
      <c r="D39" s="36" t="n">
        <v>94.2</v>
      </c>
      <c r="E39" s="36" t="n">
        <v>100.5</v>
      </c>
      <c r="F39" s="8" t="inlineStr">
        <is>
          <t>4Q25 p.8; 1Q26 p.7</t>
        </is>
      </c>
    </row>
    <row r="40">
      <c r="B40" s="9" t="inlineStr">
        <is>
          <t>Total real estate inventory</t>
        </is>
      </c>
      <c r="C40" s="19" t="n">
        <v>6234.1</v>
      </c>
      <c r="D40" s="19" t="n">
        <v>6140.7</v>
      </c>
      <c r="E40" s="19" t="n">
        <v>6238.6</v>
      </c>
      <c r="F40" s="11" t="inlineStr">
        <is>
          <t>4Q25 p.8; 1Q26 p.7</t>
        </is>
      </c>
    </row>
    <row r="41">
      <c r="B41" s="6" t="inlineStr">
        <is>
          <t>Land deposits</t>
        </is>
      </c>
      <c r="C41" s="36" t="n">
        <v>299.7</v>
      </c>
      <c r="D41" s="36" t="n">
        <v>360.7</v>
      </c>
      <c r="E41" s="36" t="n">
        <v>388.3</v>
      </c>
      <c r="F41" s="8" t="inlineStr">
        <is>
          <t>4Q25 p.8; 1Q26 p.7</t>
        </is>
      </c>
    </row>
    <row r="42">
      <c r="B42" s="9" t="inlineStr">
        <is>
          <t>Mortgage loans held for sale</t>
        </is>
      </c>
      <c r="C42" s="19" t="n">
        <v>207.9</v>
      </c>
      <c r="D42" s="19" t="n">
        <v>132.5</v>
      </c>
      <c r="E42" s="19" t="n">
        <v>139</v>
      </c>
      <c r="F42" s="11" t="inlineStr">
        <is>
          <t>4Q25 p.8; 1Q26 p.7</t>
        </is>
      </c>
    </row>
    <row r="43">
      <c r="B43" s="6" t="inlineStr">
        <is>
          <t>Investments in unconsolidated</t>
        </is>
      </c>
      <c r="C43" s="36" t="n">
        <v>439.7</v>
      </c>
      <c r="D43" s="36" t="n">
        <v>487</v>
      </c>
      <c r="E43" s="36" t="n">
        <v>483</v>
      </c>
      <c r="F43" s="8" t="inlineStr">
        <is>
          <t>4Q25 p.8; 1Q26 p.7</t>
        </is>
      </c>
    </row>
    <row r="44">
      <c r="B44" s="9" t="inlineStr">
        <is>
          <t>Property and equipment, net</t>
        </is>
      </c>
      <c r="C44" s="19" t="n">
        <v>232.7</v>
      </c>
      <c r="D44" s="19" t="n">
        <v>259</v>
      </c>
      <c r="E44" s="19" t="n">
        <v>268.8</v>
      </c>
      <c r="F44" s="11" t="inlineStr">
        <is>
          <t>4Q25 p.8; 1Q26 p.7</t>
        </is>
      </c>
    </row>
    <row r="45">
      <c r="B45" s="6" t="inlineStr">
        <is>
          <t>Goodwill</t>
        </is>
      </c>
      <c r="C45" s="36" t="n">
        <v>663.2</v>
      </c>
      <c r="D45" s="36" t="n">
        <v>663.2</v>
      </c>
      <c r="E45" s="36" t="n">
        <v>663.2</v>
      </c>
      <c r="F45" s="8" t="inlineStr">
        <is>
          <t>4Q25 p.8; 1Q26 p.7</t>
        </is>
      </c>
    </row>
    <row r="46">
      <c r="B46" s="9" t="inlineStr">
        <is>
          <t>Total assets</t>
        </is>
      </c>
      <c r="C46" s="19" t="n">
        <v>9297.1</v>
      </c>
      <c r="D46" s="19" t="n">
        <v>9837.799999999999</v>
      </c>
      <c r="E46" s="19" t="n">
        <v>9772</v>
      </c>
      <c r="F46" s="11" t="inlineStr">
        <is>
          <t>4Q25 p.8; 1Q26 p.7</t>
        </is>
      </c>
    </row>
    <row r="47">
      <c r="B47" s="6" t="inlineStr">
        <is>
          <t>Accounts payable</t>
        </is>
      </c>
      <c r="C47" s="36" t="n">
        <v>270.3</v>
      </c>
      <c r="D47" s="36" t="n">
        <v>251.6</v>
      </c>
      <c r="E47" s="36" t="n">
        <v>255.4</v>
      </c>
      <c r="F47" s="8" t="inlineStr">
        <is>
          <t>4Q25 p.8; 1Q26 p.7</t>
        </is>
      </c>
    </row>
    <row r="48">
      <c r="B48" s="9" t="inlineStr">
        <is>
          <t>Accrued expenses and other</t>
        </is>
      </c>
      <c r="C48" s="19" t="n">
        <v>632.3</v>
      </c>
      <c r="D48" s="19" t="n">
        <v>682.5</v>
      </c>
      <c r="E48" s="19" t="n">
        <v>586.1</v>
      </c>
      <c r="F48" s="11" t="inlineStr">
        <is>
          <t>4Q25 p.8; 1Q26 p.7</t>
        </is>
      </c>
    </row>
    <row r="49">
      <c r="B49" s="6" t="inlineStr">
        <is>
          <t>Customer deposits</t>
        </is>
      </c>
      <c r="C49" s="36" t="n">
        <v>239.2</v>
      </c>
      <c r="D49" s="36" t="n">
        <v>125</v>
      </c>
      <c r="E49" s="36" t="n">
        <v>154.5</v>
      </c>
      <c r="F49" s="8" t="inlineStr">
        <is>
          <t>4Q25 p.8; 1Q26 p.7</t>
        </is>
      </c>
    </row>
    <row r="50">
      <c r="B50" s="9" t="inlineStr">
        <is>
          <t>Senior notes, net</t>
        </is>
      </c>
      <c r="C50" s="19" t="n">
        <v>1470.5</v>
      </c>
      <c r="D50" s="19" t="n">
        <v>1463.3</v>
      </c>
      <c r="E50" s="19" t="n">
        <v>1463.9</v>
      </c>
      <c r="F50" s="11" t="inlineStr">
        <is>
          <t>4Q25 p.8; 1Q26 p.7</t>
        </is>
      </c>
    </row>
    <row r="51">
      <c r="B51" s="6" t="inlineStr">
        <is>
          <t>Loans payable and other borrowings</t>
        </is>
      </c>
      <c r="C51" s="36" t="n">
        <v>475.6</v>
      </c>
      <c r="D51" s="36" t="n">
        <v>745.2</v>
      </c>
      <c r="E51" s="36" t="n">
        <v>787.1</v>
      </c>
      <c r="F51" s="8" t="inlineStr">
        <is>
          <t>4Q25 p.8; 1Q26 p.7</t>
        </is>
      </c>
    </row>
    <row r="52">
      <c r="B52" s="9" t="inlineStr">
        <is>
          <t>Mortgage warehouse borrowings</t>
        </is>
      </c>
      <c r="C52" s="19" t="n">
        <v>174.5</v>
      </c>
      <c r="D52" s="19" t="n">
        <v>82.59999999999999</v>
      </c>
      <c r="E52" s="19" t="n">
        <v>90.90000000000001</v>
      </c>
      <c r="F52" s="11" t="inlineStr">
        <is>
          <t>4Q25 p.8; 1Q26 p.7</t>
        </is>
      </c>
    </row>
    <row r="53">
      <c r="B53" s="6" t="inlineStr">
        <is>
          <t>Total liabilities</t>
        </is>
      </c>
      <c r="C53" s="36" t="n">
        <v>3419</v>
      </c>
      <c r="D53" s="36" t="n">
        <v>3528.5</v>
      </c>
      <c r="E53" s="36" t="n">
        <v>3523.8</v>
      </c>
      <c r="F53" s="8" t="inlineStr">
        <is>
          <t>4Q25 p.8; 1Q26 p.7</t>
        </is>
      </c>
    </row>
    <row r="54">
      <c r="B54" s="9" t="inlineStr">
        <is>
          <t>Stockholders' equity</t>
        </is>
      </c>
      <c r="C54" s="19" t="n">
        <v>5878.2</v>
      </c>
      <c r="D54" s="19" t="n">
        <v>6309.3</v>
      </c>
      <c r="E54" s="19" t="n">
        <v>6248.2</v>
      </c>
      <c r="F54" s="11" t="inlineStr">
        <is>
          <t>4Q25 p.8; 1Q26 p.7</t>
        </is>
      </c>
    </row>
    <row r="55">
      <c r="B55" s="6" t="inlineStr">
        <is>
          <t>Total liabilities + equity</t>
        </is>
      </c>
      <c r="C55" s="36" t="n">
        <v>9297.1</v>
      </c>
      <c r="D55" s="36" t="n">
        <v>9837.799999999999</v>
      </c>
      <c r="E55" s="36" t="n">
        <v>9772</v>
      </c>
      <c r="F55" s="8" t="inlineStr">
        <is>
          <t>4Q25 p.8; 1Q26 p.7</t>
        </is>
      </c>
    </row>
    <row r="57" ht="18" customHeight="1">
      <c r="B57" s="3" t="inlineStr">
        <is>
          <t>Key Operating Metrics</t>
        </is>
      </c>
    </row>
    <row r="58">
      <c r="B58" s="4" t="inlineStr">
        <is>
          <t>Metric</t>
        </is>
      </c>
      <c r="C58" s="5" t="inlineStr">
        <is>
          <t>FY2024</t>
        </is>
      </c>
      <c r="D58" s="5" t="inlineStr">
        <is>
          <t>FY2025</t>
        </is>
      </c>
      <c r="E58" s="5" t="inlineStr">
        <is>
          <t>1Q26</t>
        </is>
      </c>
      <c r="F58" s="4" t="inlineStr">
        <is>
          <t>Source</t>
        </is>
      </c>
    </row>
    <row r="59">
      <c r="B59" s="6" t="inlineStr">
        <is>
          <t>Home closings (units)</t>
        </is>
      </c>
      <c r="C59" s="37" t="n">
        <v>12896</v>
      </c>
      <c r="D59" s="37" t="n">
        <v>12997</v>
      </c>
      <c r="E59" s="37" t="n">
        <v>2268</v>
      </c>
      <c r="F59" s="8" t="inlineStr">
        <is>
          <t>4Q25 p.9; 1Q26 p.8</t>
        </is>
      </c>
    </row>
    <row r="60">
      <c r="B60" s="9" t="inlineStr">
        <is>
          <t>Average selling price ($K)</t>
        </is>
      </c>
      <c r="C60" s="21" t="n">
        <v>601</v>
      </c>
      <c r="D60" s="21" t="n">
        <v>597</v>
      </c>
      <c r="E60" s="21" t="n">
        <v>578</v>
      </c>
      <c r="F60" s="11" t="inlineStr">
        <is>
          <t>4Q25 p.9; 1Q26 p.8</t>
        </is>
      </c>
    </row>
    <row r="61">
      <c r="B61" s="6" t="inlineStr">
        <is>
          <t>Net sales orders (units)</t>
        </is>
      </c>
      <c r="C61" s="37" t="n">
        <v>12248</v>
      </c>
      <c r="D61" s="37" t="n">
        <v>11074</v>
      </c>
      <c r="E61" s="37" t="n">
        <v>2914</v>
      </c>
      <c r="F61" s="8" t="inlineStr">
        <is>
          <t>4Q25 p.9; 1Q26 p.8</t>
        </is>
      </c>
    </row>
    <row r="62">
      <c r="B62" s="9" t="inlineStr">
        <is>
          <t>Backlog units (period-end)</t>
        </is>
      </c>
      <c r="C62" s="21" t="n">
        <v>4742</v>
      </c>
      <c r="D62" s="21" t="n">
        <v>2819</v>
      </c>
      <c r="E62" s="21" t="n">
        <v>3465</v>
      </c>
      <c r="F62" s="11" t="inlineStr">
        <is>
          <t>4Q25 p.10; 1Q26 p.8</t>
        </is>
      </c>
    </row>
    <row r="63">
      <c r="B63" s="6" t="inlineStr">
        <is>
          <t>Backlog sales value ($M)</t>
        </is>
      </c>
      <c r="C63" s="37" t="n">
        <v>3192.1</v>
      </c>
      <c r="D63" s="37" t="n">
        <v>1856.6</v>
      </c>
      <c r="E63" s="37" t="n">
        <v>2302.8</v>
      </c>
      <c r="F63" s="8" t="inlineStr">
        <is>
          <t>4Q25 p.10; 1Q26 p.8</t>
        </is>
      </c>
    </row>
    <row r="64">
      <c r="B64" s="9" t="inlineStr">
        <is>
          <t>Ending active communities</t>
        </is>
      </c>
      <c r="C64" s="21" t="n">
        <v>339</v>
      </c>
      <c r="D64" s="21" t="n">
        <v>341</v>
      </c>
      <c r="E64" s="21" t="n">
        <v>356</v>
      </c>
      <c r="F64" s="11" t="inlineStr">
        <is>
          <t>4Q25 p.10; 1Q26 p.8</t>
        </is>
      </c>
    </row>
    <row r="65">
      <c r="B65" s="6" t="inlineStr">
        <is>
          <t>Home closings GM %</t>
        </is>
      </c>
      <c r="C65" s="20" t="inlineStr">
        <is>
          <t>24.4%</t>
        </is>
      </c>
      <c r="D65" s="20" t="inlineStr">
        <is>
          <t>22.5%</t>
        </is>
      </c>
      <c r="E65" s="20" t="inlineStr">
        <is>
          <t>20.0%</t>
        </is>
      </c>
      <c r="F65" s="8" t="inlineStr">
        <is>
          <t>4Q25 p.4; 1Q26 p.1</t>
        </is>
      </c>
    </row>
    <row r="66">
      <c r="B66" s="9" t="inlineStr">
        <is>
          <t>Adj. Home closings GM %</t>
        </is>
      </c>
      <c r="C66" s="21" t="inlineStr">
        <is>
          <t>24.5%</t>
        </is>
      </c>
      <c r="D66" s="21" t="inlineStr">
        <is>
          <t>23.0%</t>
        </is>
      </c>
      <c r="E66" s="21" t="inlineStr">
        <is>
          <t>20.6%</t>
        </is>
      </c>
      <c r="F66" s="11" t="inlineStr">
        <is>
          <t>4Q25 p.13; 1Q26 p.1</t>
        </is>
      </c>
    </row>
    <row r="67">
      <c r="B67" s="6" t="inlineStr">
        <is>
          <t>SG&amp;A % of HC revenue</t>
        </is>
      </c>
      <c r="C67" s="20" t="inlineStr">
        <is>
          <t>9.9%</t>
        </is>
      </c>
      <c r="D67" s="20" t="inlineStr">
        <is>
          <t>9.5%</t>
        </is>
      </c>
      <c r="E67" s="20" t="inlineStr">
        <is>
          <t>11.4%</t>
        </is>
      </c>
      <c r="F67" s="8" t="inlineStr">
        <is>
          <t>4Q25 p.4; 1Q26 p.3</t>
        </is>
      </c>
    </row>
    <row r="68">
      <c r="B68" s="9" t="inlineStr">
        <is>
          <t>Lots owned and controlled</t>
        </is>
      </c>
      <c r="C68" s="21" t="n">
        <v>86153</v>
      </c>
      <c r="D68" s="21" t="n">
        <v>78835</v>
      </c>
      <c r="E68" s="21" t="n">
        <v>75626</v>
      </c>
      <c r="F68" s="11" t="inlineStr">
        <is>
          <t>4Q25 p.3; 1Q26 p.3</t>
        </is>
      </c>
    </row>
    <row r="69">
      <c r="B69" s="6" t="inlineStr">
        <is>
          <t>% Lots controlled off B/S</t>
        </is>
      </c>
      <c r="C69" s="20" t="inlineStr">
        <is>
          <t>57%</t>
        </is>
      </c>
      <c r="D69" s="20" t="inlineStr">
        <is>
          <t>54%</t>
        </is>
      </c>
      <c r="E69" s="20" t="inlineStr">
        <is>
          <t>51%</t>
        </is>
      </c>
      <c r="F69" s="8" t="inlineStr">
        <is>
          <t>4Q25 p.3; 1Q26 p.3</t>
        </is>
      </c>
    </row>
    <row r="70">
      <c r="B70" s="9" t="inlineStr">
        <is>
          <t>Years of supply (TTM)</t>
        </is>
      </c>
      <c r="C70" s="21" t="n">
        <v>6.6</v>
      </c>
      <c r="D70" s="21" t="n">
        <v>6.1</v>
      </c>
      <c r="E70" s="21" t="n">
        <v>6.2</v>
      </c>
      <c r="F70" s="11" t="inlineStr">
        <is>
          <t>4Q25 p.3; 1Q26 p.3</t>
        </is>
      </c>
    </row>
    <row r="71">
      <c r="B71" s="6" t="inlineStr">
        <is>
          <t>Mortgage capture rate</t>
        </is>
      </c>
      <c r="C71" s="20" t="inlineStr">
        <is>
          <t>89%</t>
        </is>
      </c>
      <c r="D71" s="20" t="inlineStr">
        <is>
          <t>88%</t>
        </is>
      </c>
      <c r="E71" s="20" t="inlineStr">
        <is>
          <t>88%</t>
        </is>
      </c>
      <c r="F71" s="8" t="inlineStr">
        <is>
          <t>4Q25 p.3; 1Q26 p.3</t>
        </is>
      </c>
    </row>
    <row r="72">
      <c r="B72" s="9" t="inlineStr">
        <is>
          <t>Total liquidity ($B)</t>
        </is>
      </c>
      <c r="C72" s="21" t="n">
        <v>1.8</v>
      </c>
      <c r="D72" s="21" t="n">
        <v>1.8</v>
      </c>
      <c r="E72" s="21" t="n">
        <v>1.6</v>
      </c>
      <c r="F72" s="11" t="inlineStr">
        <is>
          <t>4Q25 p.3; 1Q26 p.3</t>
        </is>
      </c>
    </row>
    <row r="73">
      <c r="B73" s="6" t="inlineStr">
        <is>
          <t>Net HB debt to capital %</t>
        </is>
      </c>
      <c r="C73" s="20" t="inlineStr">
        <is>
          <t>20.0%</t>
        </is>
      </c>
      <c r="D73" s="20" t="inlineStr">
        <is>
          <t>17.8%</t>
        </is>
      </c>
      <c r="E73" s="20" t="inlineStr">
        <is>
          <t>20.5%</t>
        </is>
      </c>
      <c r="F73" s="8" t="inlineStr">
        <is>
          <t>4Q25 p.14; 1Q26 p.3</t>
        </is>
      </c>
    </row>
  </sheetData>
  <mergeCells count="6">
    <mergeCell ref="B4:F4"/>
    <mergeCell ref="B2:F2"/>
    <mergeCell ref="B33:F33"/>
    <mergeCell ref="B31:F31"/>
    <mergeCell ref="B1:F1"/>
    <mergeCell ref="B57:F57"/>
  </mergeCells>
  <printOptions horizontalCentered="1" verticalCentered="0"/>
  <pageMargins left="0.5" right="0.5" top="0.5" bottom="0.5" header="0.3" footer="0.3"/>
  <pageSetup orientation="landscape" paperSize="1" fitToHeight="0" fitToWidth="1"/>
  <headerFooter>
    <oddHeader>&amp;L&amp;8 &amp;K3C3F452_Historical_Financials&amp;C&amp;9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E4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42" customWidth="1" min="2" max="2"/>
    <col width="18" customWidth="1" min="3" max="3"/>
    <col width="18" customWidth="1" min="4" max="4"/>
    <col width="32" customWidth="1" min="5" max="5"/>
  </cols>
  <sheetData>
    <row r="1" ht="24" customHeight="1">
      <c r="B1" s="1" t="inlineStr">
        <is>
          <t>Deal Math - Implied Transaction Value &amp; Multiples</t>
        </is>
      </c>
    </row>
    <row r="2">
      <c r="B2" s="2" t="inlineStr">
        <is>
          <t>Based on press release May 31, 2026. All multiples on TMHC FY2025 actuals.</t>
        </is>
      </c>
    </row>
    <row r="4" ht="18" customHeight="1">
      <c r="B4" s="3" t="inlineStr">
        <is>
          <t>Transaction Value Build</t>
        </is>
      </c>
    </row>
    <row r="5">
      <c r="B5" s="4" t="inlineStr">
        <is>
          <t>Component</t>
        </is>
      </c>
      <c r="C5" s="5" t="inlineStr">
        <is>
          <t>Value</t>
        </is>
      </c>
      <c r="D5" s="5" t="inlineStr">
        <is>
          <t>Per Share</t>
        </is>
      </c>
      <c r="E5" s="4" t="inlineStr">
        <is>
          <t>Source / Note</t>
        </is>
      </c>
    </row>
    <row r="6">
      <c r="B6" s="6" t="inlineStr">
        <is>
          <t>Per-share cash consideration ($)</t>
        </is>
      </c>
      <c r="C6" s="38" t="n">
        <v>72.5</v>
      </c>
      <c r="D6" s="38" t="n">
        <v>72.5</v>
      </c>
      <c r="E6" s="8" t="inlineStr">
        <is>
          <t>Press release p.1</t>
        </is>
      </c>
    </row>
    <row r="7">
      <c r="B7" s="9" t="inlineStr">
        <is>
          <t>Implied diluted shares outstanding (M)</t>
        </is>
      </c>
      <c r="C7" s="23" t="n">
        <v>93.8</v>
      </c>
      <c r="D7" s="23" t="inlineStr"/>
      <c r="E7" s="11" t="inlineStr">
        <is>
          <t>Equity / per-share</t>
        </is>
      </c>
    </row>
    <row r="8">
      <c r="B8" s="6" t="inlineStr">
        <is>
          <t>Equity value ($B)</t>
        </is>
      </c>
      <c r="C8" s="38" t="n">
        <v>6.8</v>
      </c>
      <c r="D8" s="22" t="inlineStr"/>
      <c r="E8" s="8" t="inlineStr">
        <is>
          <t>Press release p.1</t>
        </is>
      </c>
    </row>
    <row r="9">
      <c r="B9" s="9" t="inlineStr">
        <is>
          <t>+ TMHC homebuilding debt 12/31/25 ($M)</t>
        </is>
      </c>
      <c r="C9" s="23" t="n">
        <v>2220.2</v>
      </c>
      <c r="D9" s="23" t="inlineStr"/>
      <c r="E9" s="11" t="inlineStr">
        <is>
          <t>4Q25 p.14</t>
        </is>
      </c>
    </row>
    <row r="10">
      <c r="B10" s="6" t="inlineStr">
        <is>
          <t>- TMHC cash &amp; equivalents 12/31/25 ($M)</t>
        </is>
      </c>
      <c r="C10" s="38" t="n">
        <v>-850</v>
      </c>
      <c r="D10" s="22" t="inlineStr"/>
      <c r="E10" s="8" t="inlineStr">
        <is>
          <t>4Q25 p.8</t>
        </is>
      </c>
    </row>
    <row r="11">
      <c r="B11" s="9" t="inlineStr">
        <is>
          <t>- Mortgage warehouse (operational) ($M)</t>
        </is>
      </c>
      <c r="C11" s="23" t="n">
        <v>-82.59999999999999</v>
      </c>
      <c r="D11" s="23" t="inlineStr"/>
      <c r="E11" s="11" t="inlineStr">
        <is>
          <t>Excluded from net HB debt</t>
        </is>
      </c>
    </row>
    <row r="12">
      <c r="B12" s="6">
        <f> Net homebuilding debt ($M)</f>
        <v/>
      </c>
      <c r="C12" s="38" t="n">
        <v>1370.1</v>
      </c>
      <c r="D12" s="22" t="inlineStr"/>
      <c r="E12" s="8" t="inlineStr">
        <is>
          <t>4Q25 p.14</t>
        </is>
      </c>
    </row>
    <row r="13">
      <c r="B13" s="9" t="inlineStr">
        <is>
          <t>Implied other adjustments ($M)</t>
        </is>
      </c>
      <c r="C13" s="23" t="n">
        <v>329.9</v>
      </c>
      <c r="D13" s="23" t="inlineStr"/>
      <c r="E13" s="11" t="inlineStr">
        <is>
          <t>EV - Equity - Net HB Debt</t>
        </is>
      </c>
    </row>
    <row r="14">
      <c r="B14" s="6" t="inlineStr">
        <is>
          <t>Enterprise value ($B) - stated</t>
        </is>
      </c>
      <c r="C14" s="38" t="n">
        <v>8.5</v>
      </c>
      <c r="D14" s="22" t="inlineStr"/>
      <c r="E14" s="8" t="inlineStr">
        <is>
          <t>Press release p.1</t>
        </is>
      </c>
    </row>
    <row r="16">
      <c r="B16" s="17" t="inlineStr">
        <is>
          <t>[VERIFY] The $329.9M residual between stated EV minus computed Equity + Net HB Debt likely reflects (a) minority interest, (b) deferred-tax adjustments, (c) restricted cash or other working-capital items in the EV definition. Reconcile to merger proxy when filed.</t>
        </is>
      </c>
    </row>
    <row r="18" ht="18" customHeight="1">
      <c r="B18" s="3" t="inlineStr">
        <is>
          <t>Equity Value Multiples</t>
        </is>
      </c>
    </row>
    <row r="19">
      <c r="B19" s="4" t="inlineStr">
        <is>
          <t>Multiple</t>
        </is>
      </c>
      <c r="C19" s="4" t="inlineStr">
        <is>
          <t>Numerator</t>
        </is>
      </c>
      <c r="D19" s="4" t="inlineStr">
        <is>
          <t>Denominator</t>
        </is>
      </c>
      <c r="E19" s="5" t="inlineStr">
        <is>
          <t>Implied</t>
        </is>
      </c>
    </row>
    <row r="20">
      <c r="B20" s="6" t="inlineStr">
        <is>
          <t>P / FY25 GAAP EPS</t>
        </is>
      </c>
      <c r="C20" s="8" t="inlineStr">
        <is>
          <t>$72.50</t>
        </is>
      </c>
      <c r="D20" s="8" t="inlineStr">
        <is>
          <t>$7.77</t>
        </is>
      </c>
      <c r="E20" s="20" t="inlineStr">
        <is>
          <t>9.33x</t>
        </is>
      </c>
    </row>
    <row r="21">
      <c r="B21" s="9" t="inlineStr">
        <is>
          <t>P / FY25 Adj. EPS</t>
        </is>
      </c>
      <c r="C21" s="11" t="inlineStr">
        <is>
          <t>$72.50</t>
        </is>
      </c>
      <c r="D21" s="11" t="inlineStr">
        <is>
          <t>$8.24</t>
        </is>
      </c>
      <c r="E21" s="21" t="inlineStr">
        <is>
          <t>8.80x</t>
        </is>
      </c>
    </row>
    <row r="22">
      <c r="B22" s="6" t="inlineStr">
        <is>
          <t>P / FY25 Net Income</t>
        </is>
      </c>
      <c r="C22" s="8" t="inlineStr">
        <is>
          <t>$6,800M</t>
        </is>
      </c>
      <c r="D22" s="8" t="inlineStr">
        <is>
          <t>$782.5M</t>
        </is>
      </c>
      <c r="E22" s="20" t="inlineStr">
        <is>
          <t>8.69x</t>
        </is>
      </c>
    </row>
    <row r="23">
      <c r="B23" s="9" t="inlineStr">
        <is>
          <t>P / FY25 Adj. Net Income</t>
        </is>
      </c>
      <c r="C23" s="11" t="inlineStr">
        <is>
          <t>$6,800M</t>
        </is>
      </c>
      <c r="D23" s="11" t="inlineStr">
        <is>
          <t>$830.0M</t>
        </is>
      </c>
      <c r="E23" s="21" t="inlineStr">
        <is>
          <t>8.19x</t>
        </is>
      </c>
    </row>
    <row r="24">
      <c r="B24" s="6" t="inlineStr">
        <is>
          <t>P / Book Value (12/31/25)</t>
        </is>
      </c>
      <c r="C24" s="8" t="inlineStr">
        <is>
          <t>$6,800M</t>
        </is>
      </c>
      <c r="D24" s="8" t="inlineStr">
        <is>
          <t>$6,309M</t>
        </is>
      </c>
      <c r="E24" s="20" t="inlineStr">
        <is>
          <t>1.08x</t>
        </is>
      </c>
    </row>
    <row r="25">
      <c r="B25" s="9" t="inlineStr">
        <is>
          <t>P / Tangible Book</t>
        </is>
      </c>
      <c r="C25" s="11" t="inlineStr">
        <is>
          <t>$6,800M</t>
        </is>
      </c>
      <c r="D25" s="11" t="inlineStr">
        <is>
          <t>$5,646M</t>
        </is>
      </c>
      <c r="E25" s="21" t="inlineStr">
        <is>
          <t>1.20x</t>
        </is>
      </c>
    </row>
    <row r="26">
      <c r="B26" s="6" t="inlineStr">
        <is>
          <t>Premium to BVPS ($64)</t>
        </is>
      </c>
      <c r="C26" s="8" t="inlineStr">
        <is>
          <t>$72.50</t>
        </is>
      </c>
      <c r="D26" s="8" t="inlineStr">
        <is>
          <t>$64.00</t>
        </is>
      </c>
      <c r="E26" s="20" t="inlineStr">
        <is>
          <t>13%</t>
        </is>
      </c>
    </row>
    <row r="28" ht="18" customHeight="1">
      <c r="B28" s="3" t="inlineStr">
        <is>
          <t>Enterprise Value Multiples</t>
        </is>
      </c>
    </row>
    <row r="29">
      <c r="B29" s="4" t="inlineStr">
        <is>
          <t>Multiple</t>
        </is>
      </c>
      <c r="C29" s="4" t="inlineStr">
        <is>
          <t>Numerator</t>
        </is>
      </c>
      <c r="D29" s="4" t="inlineStr">
        <is>
          <t>Denominator</t>
        </is>
      </c>
      <c r="E29" s="5" t="inlineStr">
        <is>
          <t>Implied</t>
        </is>
      </c>
    </row>
    <row r="30">
      <c r="B30" s="6" t="inlineStr">
        <is>
          <t>EV / FY25 Total Revenue</t>
        </is>
      </c>
      <c r="C30" s="8" t="inlineStr">
        <is>
          <t>$8,500M</t>
        </is>
      </c>
      <c r="D30" s="8" t="inlineStr">
        <is>
          <t>$8,121M</t>
        </is>
      </c>
      <c r="E30" s="20" t="inlineStr">
        <is>
          <t>1.05x</t>
        </is>
      </c>
    </row>
    <row r="31">
      <c r="B31" s="9" t="inlineStr">
        <is>
          <t>EV / FY25 Home Closings Revenue</t>
        </is>
      </c>
      <c r="C31" s="11" t="inlineStr">
        <is>
          <t>$8,500M</t>
        </is>
      </c>
      <c r="D31" s="11" t="inlineStr">
        <is>
          <t>$7,755M</t>
        </is>
      </c>
      <c r="E31" s="21" t="inlineStr">
        <is>
          <t>1.10x</t>
        </is>
      </c>
    </row>
    <row r="32">
      <c r="B32" s="6" t="inlineStr">
        <is>
          <t>EV / FY25 EBITDA</t>
        </is>
      </c>
      <c r="C32" s="8" t="inlineStr">
        <is>
          <t>$8,500M</t>
        </is>
      </c>
      <c r="D32" s="8" t="inlineStr">
        <is>
          <t>$1,201M</t>
        </is>
      </c>
      <c r="E32" s="20" t="inlineStr">
        <is>
          <t>7.08x</t>
        </is>
      </c>
    </row>
    <row r="33">
      <c r="B33" s="9" t="inlineStr">
        <is>
          <t>EV / FY25 Adj. EBITDA</t>
        </is>
      </c>
      <c r="C33" s="11" t="inlineStr">
        <is>
          <t>$8,500M</t>
        </is>
      </c>
      <c r="D33" s="11" t="inlineStr">
        <is>
          <t>$1,292M</t>
        </is>
      </c>
      <c r="E33" s="21" t="inlineStr">
        <is>
          <t>6.58x</t>
        </is>
      </c>
    </row>
    <row r="34">
      <c r="B34" s="6" t="inlineStr">
        <is>
          <t>EV / FY25 EBIT (operating income)</t>
        </is>
      </c>
      <c r="C34" s="8" t="inlineStr">
        <is>
          <t>$8,500M</t>
        </is>
      </c>
      <c r="D34" s="8" t="inlineStr">
        <is>
          <t>~$1,089M</t>
        </is>
      </c>
      <c r="E34" s="20" t="inlineStr">
        <is>
          <t>7.8x</t>
        </is>
      </c>
    </row>
    <row r="35">
      <c r="B35" s="9" t="inlineStr">
        <is>
          <t>EV / Total Real Estate Inventory</t>
        </is>
      </c>
      <c r="C35" s="11" t="inlineStr">
        <is>
          <t>$8,500M</t>
        </is>
      </c>
      <c r="D35" s="11" t="inlineStr">
        <is>
          <t>$6,141M</t>
        </is>
      </c>
      <c r="E35" s="21" t="inlineStr">
        <is>
          <t>1.38x</t>
        </is>
      </c>
    </row>
    <row r="37" ht="18" customHeight="1">
      <c r="B37" s="3" t="inlineStr">
        <is>
          <t>Premium Analysis</t>
        </is>
      </c>
    </row>
    <row r="38">
      <c r="B38" s="4" t="inlineStr">
        <is>
          <t>Reference Price</t>
        </is>
      </c>
      <c r="C38" s="5" t="inlineStr">
        <is>
          <t>Value ($)</t>
        </is>
      </c>
      <c r="D38" s="4" t="inlineStr">
        <is>
          <t>Premium</t>
        </is>
      </c>
      <c r="E38" s="4" t="inlineStr">
        <is>
          <t>Source</t>
        </is>
      </c>
    </row>
    <row r="39">
      <c r="B39" s="6" t="inlineStr">
        <is>
          <t>Undisturbed close 5/29/26</t>
        </is>
      </c>
      <c r="C39" s="33" t="n">
        <v>58.5</v>
      </c>
      <c r="D39" s="8" t="inlineStr">
        <is>
          <t>+24.0%</t>
        </is>
      </c>
      <c r="E39" s="8" t="inlineStr">
        <is>
          <t>Press release p.1</t>
        </is>
      </c>
    </row>
    <row r="40">
      <c r="B40" s="9" t="inlineStr">
        <is>
          <t>TMHC BVPS (12/31/25)</t>
        </is>
      </c>
      <c r="C40" s="10" t="n">
        <v>64</v>
      </c>
      <c r="D40" s="11" t="inlineStr">
        <is>
          <t>+13.3%</t>
        </is>
      </c>
      <c r="E40" s="11" t="inlineStr">
        <is>
          <t>Equity / shares</t>
        </is>
      </c>
    </row>
    <row r="41">
      <c r="B41" s="6" t="inlineStr">
        <is>
          <t>TMHC 1Q26 BVPS (3/31/26)</t>
        </is>
      </c>
      <c r="C41" s="33" t="n">
        <v>64</v>
      </c>
      <c r="D41" s="8" t="inlineStr">
        <is>
          <t>+13.3%</t>
        </is>
      </c>
      <c r="E41" s="8" t="inlineStr">
        <is>
          <t>1Q26 release p.1</t>
        </is>
      </c>
    </row>
    <row r="42">
      <c r="B42" s="9" t="inlineStr">
        <is>
          <t>TMHC FY25 average price [VERIFY]</t>
        </is>
      </c>
      <c r="C42" s="10" t="inlineStr">
        <is>
          <t>~62</t>
        </is>
      </c>
      <c r="D42" s="11" t="inlineStr">
        <is>
          <t>~+17%</t>
        </is>
      </c>
      <c r="E42" s="11" t="inlineStr">
        <is>
          <t>Approximate</t>
        </is>
      </c>
    </row>
    <row r="43">
      <c r="B43" s="6" t="inlineStr">
        <is>
          <t>Q1 26 average buyback price</t>
        </is>
      </c>
      <c r="C43" s="33" t="n">
        <v>61</v>
      </c>
      <c r="D43" s="8" t="inlineStr">
        <is>
          <t>+18.9%</t>
        </is>
      </c>
      <c r="E43" s="8" t="inlineStr">
        <is>
          <t>1Q26 release p.3</t>
        </is>
      </c>
    </row>
  </sheetData>
  <mergeCells count="7">
    <mergeCell ref="B18:E18"/>
    <mergeCell ref="B1:E1"/>
    <mergeCell ref="B4:E4"/>
    <mergeCell ref="B16:E16"/>
    <mergeCell ref="B2:E2"/>
    <mergeCell ref="B37:E37"/>
    <mergeCell ref="B28:E28"/>
  </mergeCells>
  <printOptions horizontalCentered="1" verticalCentered="0"/>
  <pageMargins left="0.5" right="0.5" top="0.5" bottom="0.5" header="0.3" footer="0.3"/>
  <pageSetup orientation="landscape" paperSize="1" fitToHeight="0" fitToWidth="1"/>
  <headerFooter>
    <oddHeader>&amp;L&amp;8 &amp;K3C3F453_Deal_Math&amp;C&amp;9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M67"/>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18" customWidth="1" min="2" max="2"/>
    <col width="8"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28" customWidth="1" min="13" max="13"/>
  </cols>
  <sheetData>
    <row r="1" ht="24" customHeight="1">
      <c r="B1" s="1" t="inlineStr">
        <is>
          <t>Public Homebuilder Comparables - Trading Multiples, Debt + Capital Return</t>
        </is>
      </c>
    </row>
    <row r="2">
      <c r="B2" s="2" t="inlineStr">
        <is>
          <t>All data as of late-May / early-June 2026, primarily Yahoo Finance + GuruFocus. Refresh from a paid data source before publication.</t>
        </is>
      </c>
    </row>
    <row r="4" ht="18" customHeight="1">
      <c r="B4" s="3" t="inlineStr">
        <is>
          <t>A. Market Cap, EV, and Trading Multiples (May-June 2026)</t>
        </is>
      </c>
    </row>
    <row r="5">
      <c r="B5" s="4" t="inlineStr">
        <is>
          <t>Builder</t>
        </is>
      </c>
      <c r="C5" s="5" t="inlineStr">
        <is>
          <t>Ticker</t>
        </is>
      </c>
      <c r="D5" s="5" t="inlineStr">
        <is>
          <t>Mkt Cap ($B)</t>
        </is>
      </c>
      <c r="E5" s="5" t="inlineStr">
        <is>
          <t>EV ($B)</t>
        </is>
      </c>
      <c r="F5" s="5" t="inlineStr">
        <is>
          <t>P/E (TTM)</t>
        </is>
      </c>
      <c r="G5" s="5" t="inlineStr">
        <is>
          <t>P/E (Fwd, est.)</t>
        </is>
      </c>
      <c r="H5" s="5" t="inlineStr">
        <is>
          <t>P/B (MRQ)</t>
        </is>
      </c>
      <c r="I5" s="5" t="inlineStr">
        <is>
          <t>EV/EBITDA (TTM)</t>
        </is>
      </c>
      <c r="J5" s="5" t="inlineStr">
        <is>
          <t>Div Yield</t>
        </is>
      </c>
      <c r="K5" s="5" t="inlineStr">
        <is>
          <t>Total Debt ($B)</t>
        </is>
      </c>
      <c r="L5" s="4" t="inlineStr">
        <is>
          <t>Cash ($B)</t>
        </is>
      </c>
      <c r="M5" s="4" t="inlineStr">
        <is>
          <t>Profile Note</t>
        </is>
      </c>
    </row>
    <row r="6">
      <c r="B6" s="6" t="inlineStr">
        <is>
          <t>DR Horton</t>
        </is>
      </c>
      <c r="C6" s="24" t="inlineStr">
        <is>
          <t>DHI</t>
        </is>
      </c>
      <c r="D6" s="39" t="n">
        <v>41.71</v>
      </c>
      <c r="E6" s="40" t="n">
        <v>46.43</v>
      </c>
      <c r="F6" s="40" t="n">
        <v>13.8</v>
      </c>
      <c r="G6" s="34" t="n">
        <v>11.5</v>
      </c>
      <c r="H6" s="34" t="n">
        <v>1.77</v>
      </c>
      <c r="I6" s="41" t="n">
        <v>11.5</v>
      </c>
      <c r="J6" s="39" t="n">
        <v>0.9</v>
      </c>
      <c r="K6" s="39" t="n">
        <v>5.97</v>
      </c>
      <c r="L6" s="42" t="n">
        <v>1.25</v>
      </c>
      <c r="M6" s="8" t="inlineStr">
        <is>
          <t>Largest US builder; entry/first-move-up; broad geo</t>
        </is>
      </c>
    </row>
    <row r="7">
      <c r="B7" s="9" t="inlineStr">
        <is>
          <t>Lennar</t>
        </is>
      </c>
      <c r="C7" s="27" t="inlineStr">
        <is>
          <t>LEN</t>
        </is>
      </c>
      <c r="D7" s="27" t="n">
        <v>22.06</v>
      </c>
      <c r="E7" s="28" t="n">
        <v>24.93</v>
      </c>
      <c r="F7" s="28" t="n">
        <v>12.9</v>
      </c>
      <c r="G7" s="13" t="n">
        <v>10.5</v>
      </c>
      <c r="H7" s="13" t="n">
        <v>1.01</v>
      </c>
      <c r="I7" s="29" t="n">
        <v>10.4</v>
      </c>
      <c r="J7" s="27" t="n">
        <v>1.5</v>
      </c>
      <c r="K7" s="27" t="n">
        <v>4.55</v>
      </c>
      <c r="L7" s="11" t="n">
        <v>1.68</v>
      </c>
      <c r="M7" s="11" t="inlineStr">
        <is>
          <t>Land-light leader; broad SKU; FivePoint spin</t>
        </is>
      </c>
    </row>
    <row r="8">
      <c r="B8" s="6" t="inlineStr">
        <is>
          <t>NVR Inc.</t>
        </is>
      </c>
      <c r="C8" s="24" t="inlineStr">
        <is>
          <t>NVR</t>
        </is>
      </c>
      <c r="D8" s="39" t="n">
        <v>16.52</v>
      </c>
      <c r="E8" s="40" t="n">
        <v>15.89</v>
      </c>
      <c r="F8" s="40" t="n">
        <v>14.9</v>
      </c>
      <c r="G8" s="34" t="n">
        <v>14</v>
      </c>
      <c r="H8" s="34" t="n">
        <v>4.75</v>
      </c>
      <c r="I8" s="41" t="n">
        <v>9.550000000000001</v>
      </c>
      <c r="J8" s="39" t="n">
        <v>0</v>
      </c>
      <c r="K8" s="39" t="n">
        <v>0.92</v>
      </c>
      <c r="L8" s="42" t="n">
        <v>1.55</v>
      </c>
      <c r="M8" s="8" t="inlineStr">
        <is>
          <t>Lot-option model; no land bank; NET CASH position</t>
        </is>
      </c>
    </row>
    <row r="9">
      <c r="B9" s="9" t="inlineStr">
        <is>
          <t>PulteGroup</t>
        </is>
      </c>
      <c r="C9" s="27" t="inlineStr">
        <is>
          <t>PHM</t>
        </is>
      </c>
      <c r="D9" s="27" t="n">
        <v>22.42</v>
      </c>
      <c r="E9" s="28" t="n">
        <v>22.38</v>
      </c>
      <c r="F9" s="28" t="n">
        <v>11.4</v>
      </c>
      <c r="G9" s="13" t="n">
        <v>10</v>
      </c>
      <c r="H9" s="13" t="n">
        <v>1.74</v>
      </c>
      <c r="I9" s="29" t="n">
        <v>8.1</v>
      </c>
      <c r="J9" s="27" t="n">
        <v>1</v>
      </c>
      <c r="K9" s="27" t="n">
        <v>1.41</v>
      </c>
      <c r="L9" s="11" t="n">
        <v>1.45</v>
      </c>
      <c r="M9" s="11" t="inlineStr">
        <is>
          <t>Diversified buyer segments; Centex / Del Webb / DiVosta</t>
        </is>
      </c>
    </row>
    <row r="10">
      <c r="B10" s="6" t="inlineStr">
        <is>
          <t>KB Home</t>
        </is>
      </c>
      <c r="C10" s="24" t="inlineStr">
        <is>
          <t>KBH</t>
        </is>
      </c>
      <c r="D10" s="39" t="n">
        <v>3.2</v>
      </c>
      <c r="E10" s="40" t="n">
        <v>4.92</v>
      </c>
      <c r="F10" s="40" t="n">
        <v>9.4</v>
      </c>
      <c r="G10" s="34" t="n">
        <v>8</v>
      </c>
      <c r="H10" s="34" t="n">
        <v>0.8</v>
      </c>
      <c r="I10" s="41" t="n">
        <v>10.15</v>
      </c>
      <c r="J10" s="39" t="n">
        <v>2</v>
      </c>
      <c r="K10" s="39" t="n">
        <v>2.06</v>
      </c>
      <c r="L10" s="42" t="n">
        <v>0.34</v>
      </c>
      <c r="M10" s="8" t="inlineStr">
        <is>
          <t>Entry-level focus; lower margin; highest relative leverage</t>
        </is>
      </c>
    </row>
    <row r="11">
      <c r="B11" s="9" t="inlineStr">
        <is>
          <t>Meritage Homes</t>
        </is>
      </c>
      <c r="C11" s="27" t="inlineStr">
        <is>
          <t>MTH</t>
        </is>
      </c>
      <c r="D11" s="27" t="n">
        <v>4.35</v>
      </c>
      <c r="E11" s="28" t="n">
        <v>5.49</v>
      </c>
      <c r="F11" s="28" t="n">
        <v>11.9</v>
      </c>
      <c r="G11" s="13" t="n">
        <v>10</v>
      </c>
      <c r="H11" s="13" t="n">
        <v>0.85</v>
      </c>
      <c r="I11" s="29" t="n">
        <v>10.75</v>
      </c>
      <c r="J11" s="27" t="n">
        <v>1.7</v>
      </c>
      <c r="K11" s="27" t="n">
        <v>1.49</v>
      </c>
      <c r="L11" s="11" t="n">
        <v>0.35</v>
      </c>
      <c r="M11" s="11" t="inlineStr">
        <is>
          <t>Closest TMHC comparable in size; Sun Belt focus</t>
        </is>
      </c>
    </row>
    <row r="12">
      <c r="B12" s="6" t="inlineStr">
        <is>
          <t>Toll Brothers</t>
        </is>
      </c>
      <c r="C12" s="24" t="inlineStr">
        <is>
          <t>TOL</t>
        </is>
      </c>
      <c r="D12" s="39" t="n">
        <v>12.93</v>
      </c>
      <c r="E12" s="40" t="n">
        <v>14.75</v>
      </c>
      <c r="F12" s="40" t="n">
        <v>10.5</v>
      </c>
      <c r="G12" s="34" t="n">
        <v>9</v>
      </c>
      <c r="H12" s="34" t="n">
        <v>1.5</v>
      </c>
      <c r="I12" s="41" t="n">
        <v>8.300000000000001</v>
      </c>
      <c r="J12" s="39" t="n">
        <v>1</v>
      </c>
      <c r="K12" s="39" t="n">
        <v>2.3</v>
      </c>
      <c r="L12" s="42" t="n">
        <v>0.48</v>
      </c>
      <c r="M12" s="8" t="inlineStr">
        <is>
          <t>Luxury skew; higher margin (closest TMHC buyer-profile)</t>
        </is>
      </c>
    </row>
    <row r="13">
      <c r="B13" s="9" t="inlineStr">
        <is>
          <t>Tri Pointe Homes</t>
        </is>
      </c>
      <c r="C13" s="27" t="inlineStr">
        <is>
          <t>TPH</t>
        </is>
      </c>
      <c r="D13" s="27" t="n">
        <v>4</v>
      </c>
      <c r="E13" s="28" t="n">
        <v>4.4</v>
      </c>
      <c r="F13" s="28" t="n">
        <v>22</v>
      </c>
      <c r="G13" s="13" t="n">
        <v>12</v>
      </c>
      <c r="H13" s="13" t="n">
        <v>1.21</v>
      </c>
      <c r="I13" s="29" t="n">
        <v>14.15</v>
      </c>
      <c r="J13" s="27" t="n">
        <v>0</v>
      </c>
      <c r="K13" s="27" t="n">
        <v>0.8</v>
      </c>
      <c r="L13" s="11" t="n">
        <v>0.4</v>
      </c>
      <c r="M13" s="11" t="inlineStr">
        <is>
          <t>CA/TX concentration; elevated P/E on depressed EPS</t>
        </is>
      </c>
    </row>
    <row r="14">
      <c r="B14" s="6" t="inlineStr"/>
      <c r="C14" s="24" t="inlineStr"/>
      <c r="D14" s="24" t="inlineStr"/>
      <c r="E14" s="25" t="inlineStr"/>
      <c r="F14" s="25" t="inlineStr"/>
      <c r="G14" s="12" t="inlineStr"/>
      <c r="H14" s="12" t="inlineStr"/>
      <c r="I14" s="26" t="inlineStr"/>
      <c r="J14" s="24" t="inlineStr"/>
      <c r="K14" s="24" t="inlineStr"/>
      <c r="L14" s="8" t="inlineStr"/>
      <c r="M14" s="8" t="inlineStr"/>
    </row>
    <row r="15">
      <c r="B15" s="9" t="inlineStr">
        <is>
          <t>Cohort median</t>
        </is>
      </c>
      <c r="C15" s="27" t="inlineStr"/>
      <c r="D15" s="27" t="n">
        <v>12.93</v>
      </c>
      <c r="E15" s="28" t="n">
        <v>14.75</v>
      </c>
      <c r="F15" s="28" t="n">
        <v>12.4</v>
      </c>
      <c r="G15" s="13" t="n">
        <v>10.25</v>
      </c>
      <c r="H15" s="13" t="n">
        <v>1.36</v>
      </c>
      <c r="I15" s="29" t="n">
        <v>10.45</v>
      </c>
      <c r="J15" s="27" t="n">
        <v>1</v>
      </c>
      <c r="K15" s="27" t="n">
        <v>1.78</v>
      </c>
      <c r="L15" s="11" t="n">
        <v>1</v>
      </c>
      <c r="M15" s="11" t="inlineStr">
        <is>
          <t>Excl. TMHC</t>
        </is>
      </c>
    </row>
    <row r="16">
      <c r="B16" s="6" t="inlineStr">
        <is>
          <t>Cohort mean</t>
        </is>
      </c>
      <c r="C16" s="24" t="inlineStr"/>
      <c r="D16" s="39" t="n">
        <v>15.9</v>
      </c>
      <c r="E16" s="40" t="n">
        <v>17.4</v>
      </c>
      <c r="F16" s="40" t="n">
        <v>13.4</v>
      </c>
      <c r="G16" s="34" t="n">
        <v>10.6</v>
      </c>
      <c r="H16" s="34" t="n">
        <v>1.7</v>
      </c>
      <c r="I16" s="41" t="n">
        <v>10.4</v>
      </c>
      <c r="J16" s="39" t="n">
        <v>1</v>
      </c>
      <c r="K16" s="39" t="n">
        <v>2.44</v>
      </c>
      <c r="L16" s="42" t="n">
        <v>0.9399999999999999</v>
      </c>
      <c r="M16" s="8" t="inlineStr">
        <is>
          <t>Excl. TMHC</t>
        </is>
      </c>
    </row>
    <row r="17">
      <c r="B17" s="9" t="inlineStr"/>
      <c r="C17" s="27" t="inlineStr"/>
      <c r="D17" s="27" t="inlineStr"/>
      <c r="E17" s="28" t="inlineStr"/>
      <c r="F17" s="28" t="inlineStr"/>
      <c r="G17" s="13" t="inlineStr"/>
      <c r="H17" s="13" t="inlineStr"/>
      <c r="I17" s="29" t="inlineStr"/>
      <c r="J17" s="27" t="inlineStr"/>
      <c r="K17" s="27" t="inlineStr"/>
      <c r="L17" s="11" t="inlineStr"/>
      <c r="M17" s="11" t="inlineStr"/>
    </row>
    <row r="18">
      <c r="B18" s="6" t="inlineStr">
        <is>
          <t>TMHC (deal price)</t>
        </is>
      </c>
      <c r="C18" s="24" t="inlineStr">
        <is>
          <t>TMHC</t>
        </is>
      </c>
      <c r="D18" s="39" t="n">
        <v>6.8</v>
      </c>
      <c r="E18" s="40" t="n">
        <v>8.5</v>
      </c>
      <c r="F18" s="40" t="n">
        <v>8.800000000000001</v>
      </c>
      <c r="G18" s="12" t="inlineStr">
        <is>
          <t>n/m (priv.)</t>
        </is>
      </c>
      <c r="H18" s="34" t="n">
        <v>1.08</v>
      </c>
      <c r="I18" s="41" t="n">
        <v>6.6</v>
      </c>
      <c r="J18" s="39" t="n">
        <v>0</v>
      </c>
      <c r="K18" s="39" t="n">
        <v>2.22</v>
      </c>
      <c r="L18" s="42" t="n">
        <v>0.85</v>
      </c>
      <c r="M18" s="8" t="inlineStr">
        <is>
          <t>Berkshire all-cash; ZERO dividend (pure buyback returner)</t>
        </is>
      </c>
    </row>
    <row r="19">
      <c r="B19" s="9" t="inlineStr">
        <is>
          <t>TMHC (undisturbed close)</t>
        </is>
      </c>
      <c r="C19" s="27" t="inlineStr">
        <is>
          <t>TMHC</t>
        </is>
      </c>
      <c r="D19" s="27" t="n">
        <v>5.49</v>
      </c>
      <c r="E19" s="28" t="n">
        <v>7.19</v>
      </c>
      <c r="F19" s="28" t="n">
        <v>7</v>
      </c>
      <c r="G19" s="13" t="inlineStr">
        <is>
          <t>n/m</t>
        </is>
      </c>
      <c r="H19" s="13" t="n">
        <v>0.87</v>
      </c>
      <c r="I19" s="29" t="n">
        <v>5.6</v>
      </c>
      <c r="J19" s="27" t="n">
        <v>0</v>
      </c>
      <c r="K19" s="27" t="n">
        <v>2.22</v>
      </c>
      <c r="L19" s="11" t="n">
        <v>0.85</v>
      </c>
      <c r="M19" s="11" t="inlineStr">
        <is>
          <t>Pre-announcement market price</t>
        </is>
      </c>
    </row>
    <row r="21">
      <c r="B21" s="17" t="inlineStr">
        <is>
          <t>[VERIFY] Trading multiples + market cap + EV: as of late-May / early-June 2026 from Yahoo Finance and GuruFocus. Forward P/E is consensus estimate (rough; sensitive to which broker poll). Debt and cash are most recent MRQ filings. Refresh from FactSet / S&amp;P CapIQ / Bloomberg before any public publication.</t>
        </is>
      </c>
    </row>
    <row r="24" ht="18" customHeight="1">
      <c r="B24" s="3" t="inlineStr">
        <is>
          <t>B. Debt Analysis - Leverage and Cash Position</t>
        </is>
      </c>
    </row>
    <row r="25">
      <c r="B25" s="4" t="inlineStr">
        <is>
          <t>Builder</t>
        </is>
      </c>
      <c r="C25" s="5" t="inlineStr">
        <is>
          <t>Ticker</t>
        </is>
      </c>
      <c r="D25" s="5" t="inlineStr">
        <is>
          <t>Total Debt ($B)</t>
        </is>
      </c>
      <c r="E25" s="5" t="inlineStr">
        <is>
          <t>Cash ($B)</t>
        </is>
      </c>
      <c r="F25" s="5" t="inlineStr">
        <is>
          <t>Net Debt ($B)</t>
        </is>
      </c>
      <c r="G25" s="5" t="inlineStr">
        <is>
          <t>Net Debt / EV (%)</t>
        </is>
      </c>
      <c r="H25" s="4" t="inlineStr">
        <is>
          <t>Net Debt / Mkt Cap (%)</t>
        </is>
      </c>
      <c r="I25" s="4" t="inlineStr">
        <is>
          <t>Debt-to-Cap Tier</t>
        </is>
      </c>
      <c r="J25" s="4" t="inlineStr"/>
      <c r="K25" s="4" t="inlineStr"/>
      <c r="L25" s="4" t="inlineStr"/>
      <c r="M25" s="4" t="inlineStr">
        <is>
          <t>Note</t>
        </is>
      </c>
    </row>
    <row r="26">
      <c r="B26" s="6" t="inlineStr">
        <is>
          <t>DR Horton</t>
        </is>
      </c>
      <c r="C26" s="24" t="inlineStr">
        <is>
          <t>DHI</t>
        </is>
      </c>
      <c r="D26" s="39" t="n">
        <v>5.97</v>
      </c>
      <c r="E26" s="39" t="n">
        <v>1.25</v>
      </c>
      <c r="F26" s="41" t="n">
        <v>4.72</v>
      </c>
      <c r="G26" s="41" t="n">
        <v>10.2</v>
      </c>
      <c r="H26" s="42" t="n">
        <v>11.3</v>
      </c>
      <c r="I26" s="8" t="inlineStr">
        <is>
          <t>Moderate</t>
        </is>
      </c>
      <c r="J26" s="8" t="inlineStr"/>
      <c r="K26" s="8" t="inlineStr"/>
      <c r="L26" s="8" t="inlineStr"/>
      <c r="M26" s="8" t="inlineStr">
        <is>
          <t>Largest absolute debt; capacity matched to scale</t>
        </is>
      </c>
    </row>
    <row r="27">
      <c r="B27" s="9" t="inlineStr">
        <is>
          <t>Lennar</t>
        </is>
      </c>
      <c r="C27" s="27" t="inlineStr">
        <is>
          <t>LEN</t>
        </is>
      </c>
      <c r="D27" s="27" t="n">
        <v>4.55</v>
      </c>
      <c r="E27" s="27" t="n">
        <v>1.68</v>
      </c>
      <c r="F27" s="29" t="n">
        <v>2.87</v>
      </c>
      <c r="G27" s="29" t="n">
        <v>11.5</v>
      </c>
      <c r="H27" s="11" t="n">
        <v>13</v>
      </c>
      <c r="I27" s="11" t="inlineStr">
        <is>
          <t>Moderate</t>
        </is>
      </c>
      <c r="J27" s="11" t="inlineStr"/>
      <c r="K27" s="11" t="inlineStr"/>
      <c r="L27" s="11" t="inlineStr"/>
      <c r="M27" s="11" t="inlineStr">
        <is>
          <t>Strong cash position; net leverage manageable</t>
        </is>
      </c>
    </row>
    <row r="28">
      <c r="B28" s="6" t="inlineStr">
        <is>
          <t>NVR Inc.</t>
        </is>
      </c>
      <c r="C28" s="24" t="inlineStr">
        <is>
          <t>NVR</t>
        </is>
      </c>
      <c r="D28" s="39" t="n">
        <v>0.92</v>
      </c>
      <c r="E28" s="39" t="n">
        <v>1.55</v>
      </c>
      <c r="F28" s="41" t="n">
        <v>-0.63</v>
      </c>
      <c r="G28" s="41" t="n">
        <v>-1.4</v>
      </c>
      <c r="H28" s="42" t="n">
        <v>-3.8</v>
      </c>
      <c r="I28" s="8" t="inlineStr">
        <is>
          <t>Net CASH</t>
        </is>
      </c>
      <c r="J28" s="8" t="inlineStr"/>
      <c r="K28" s="8" t="inlineStr"/>
      <c r="L28" s="8" t="inlineStr"/>
      <c r="M28" s="8" t="inlineStr">
        <is>
          <t>Asset-light model; carries net cash; lowest leverage</t>
        </is>
      </c>
    </row>
    <row r="29">
      <c r="B29" s="9" t="inlineStr">
        <is>
          <t>PulteGroup</t>
        </is>
      </c>
      <c r="C29" s="27" t="inlineStr">
        <is>
          <t>PHM</t>
        </is>
      </c>
      <c r="D29" s="27" t="n">
        <v>1.41</v>
      </c>
      <c r="E29" s="27" t="n">
        <v>1.45</v>
      </c>
      <c r="F29" s="29" t="n">
        <v>-0.04</v>
      </c>
      <c r="G29" s="29" t="n">
        <v>-0.2</v>
      </c>
      <c r="H29" s="11" t="n">
        <v>-0.2</v>
      </c>
      <c r="I29" s="11" t="inlineStr">
        <is>
          <t>Net Neutral</t>
        </is>
      </c>
      <c r="J29" s="11" t="inlineStr"/>
      <c r="K29" s="11" t="inlineStr"/>
      <c r="L29" s="11" t="inlineStr"/>
      <c r="M29" s="11" t="inlineStr">
        <is>
          <t>Balanced debt/cash; effectively unleveraged</t>
        </is>
      </c>
    </row>
    <row r="30">
      <c r="B30" s="6" t="inlineStr">
        <is>
          <t>KB Home</t>
        </is>
      </c>
      <c r="C30" s="24" t="inlineStr">
        <is>
          <t>KBH</t>
        </is>
      </c>
      <c r="D30" s="39" t="n">
        <v>2.06</v>
      </c>
      <c r="E30" s="39" t="n">
        <v>0.34</v>
      </c>
      <c r="F30" s="41" t="n">
        <v>1.72</v>
      </c>
      <c r="G30" s="41" t="n">
        <v>35</v>
      </c>
      <c r="H30" s="42" t="n">
        <v>53.8</v>
      </c>
      <c r="I30" s="8" t="inlineStr">
        <is>
          <t>HIGH (35%+ ND/EV)</t>
        </is>
      </c>
      <c r="J30" s="8" t="inlineStr"/>
      <c r="K30" s="8" t="inlineStr"/>
      <c r="L30" s="8" t="inlineStr"/>
      <c r="M30" s="8" t="inlineStr">
        <is>
          <t>Highest relative leverage in cohort; entry-level squeeze</t>
        </is>
      </c>
    </row>
    <row r="31">
      <c r="B31" s="9" t="inlineStr">
        <is>
          <t>Meritage Homes</t>
        </is>
      </c>
      <c r="C31" s="27" t="inlineStr">
        <is>
          <t>MTH</t>
        </is>
      </c>
      <c r="D31" s="27" t="n">
        <v>1.49</v>
      </c>
      <c r="E31" s="27" t="n">
        <v>0.35</v>
      </c>
      <c r="F31" s="29" t="n">
        <v>1.14</v>
      </c>
      <c r="G31" s="29" t="n">
        <v>20.8</v>
      </c>
      <c r="H31" s="11" t="n">
        <v>26.2</v>
      </c>
      <c r="I31" s="11" t="inlineStr">
        <is>
          <t>Moderate-High</t>
        </is>
      </c>
      <c r="J31" s="11" t="inlineStr"/>
      <c r="K31" s="11" t="inlineStr"/>
      <c r="L31" s="11" t="inlineStr"/>
      <c r="M31" s="11" t="inlineStr">
        <is>
          <t>Sun Belt growth focus; moderate-high relative leverage</t>
        </is>
      </c>
    </row>
    <row r="32">
      <c r="B32" s="6" t="inlineStr">
        <is>
          <t>Toll Brothers</t>
        </is>
      </c>
      <c r="C32" s="24" t="inlineStr">
        <is>
          <t>TOL</t>
        </is>
      </c>
      <c r="D32" s="39" t="n">
        <v>2.3</v>
      </c>
      <c r="E32" s="39" t="n">
        <v>0.48</v>
      </c>
      <c r="F32" s="41" t="n">
        <v>1.82</v>
      </c>
      <c r="G32" s="41" t="n">
        <v>12.3</v>
      </c>
      <c r="H32" s="42" t="n">
        <v>14.1</v>
      </c>
      <c r="I32" s="8" t="inlineStr">
        <is>
          <t>Low-Moderate</t>
        </is>
      </c>
      <c r="J32" s="8" t="inlineStr"/>
      <c r="K32" s="8" t="inlineStr"/>
      <c r="L32" s="8" t="inlineStr"/>
      <c r="M32" s="8" t="inlineStr">
        <is>
          <t>Higher-priced inventory carries modest debt</t>
        </is>
      </c>
    </row>
    <row r="33">
      <c r="B33" s="9" t="inlineStr">
        <is>
          <t>Tri Pointe Homes</t>
        </is>
      </c>
      <c r="C33" s="27" t="inlineStr">
        <is>
          <t>TPH</t>
        </is>
      </c>
      <c r="D33" s="27" t="n">
        <v>0.8</v>
      </c>
      <c r="E33" s="27" t="n">
        <v>0.4</v>
      </c>
      <c r="F33" s="29" t="n">
        <v>0.4</v>
      </c>
      <c r="G33" s="29" t="n">
        <v>9.1</v>
      </c>
      <c r="H33" s="11" t="n">
        <v>10</v>
      </c>
      <c r="I33" s="11" t="inlineStr">
        <is>
          <t>Low</t>
        </is>
      </c>
      <c r="J33" s="11" t="inlineStr"/>
      <c r="K33" s="11" t="inlineStr"/>
      <c r="L33" s="11" t="inlineStr"/>
      <c r="M33" s="11" t="inlineStr">
        <is>
          <t>Smaller scale; conservative balance sheet</t>
        </is>
      </c>
    </row>
    <row r="34">
      <c r="B34" s="6" t="inlineStr"/>
      <c r="C34" s="24" t="inlineStr"/>
      <c r="D34" s="24" t="inlineStr"/>
      <c r="E34" s="24" t="inlineStr"/>
      <c r="F34" s="26" t="inlineStr"/>
      <c r="G34" s="26" t="inlineStr"/>
      <c r="H34" s="8" t="inlineStr"/>
      <c r="I34" s="8" t="inlineStr"/>
      <c r="J34" s="8" t="inlineStr"/>
      <c r="K34" s="8" t="inlineStr"/>
      <c r="L34" s="8" t="inlineStr"/>
      <c r="M34" s="8" t="inlineStr"/>
    </row>
    <row r="35">
      <c r="B35" s="9" t="inlineStr">
        <is>
          <t>Cohort median</t>
        </is>
      </c>
      <c r="C35" s="27" t="inlineStr"/>
      <c r="D35" s="27" t="n">
        <v>2.06</v>
      </c>
      <c r="E35" s="27" t="n">
        <v>0.78</v>
      </c>
      <c r="F35" s="29" t="n">
        <v>1.43</v>
      </c>
      <c r="G35" s="29" t="n">
        <v>10.1</v>
      </c>
      <c r="H35" s="11" t="n">
        <v>11.6</v>
      </c>
      <c r="I35" s="11" t="inlineStr"/>
      <c r="J35" s="11" t="inlineStr"/>
      <c r="K35" s="11" t="inlineStr"/>
      <c r="L35" s="11" t="inlineStr"/>
      <c r="M35" s="11" t="inlineStr"/>
    </row>
    <row r="36">
      <c r="B36" s="6" t="inlineStr"/>
      <c r="C36" s="24" t="inlineStr"/>
      <c r="D36" s="24" t="inlineStr"/>
      <c r="E36" s="24" t="inlineStr"/>
      <c r="F36" s="26" t="inlineStr"/>
      <c r="G36" s="26" t="inlineStr"/>
      <c r="H36" s="8" t="inlineStr"/>
      <c r="I36" s="8" t="inlineStr"/>
      <c r="J36" s="8" t="inlineStr"/>
      <c r="K36" s="8" t="inlineStr"/>
      <c r="L36" s="8" t="inlineStr"/>
      <c r="M36" s="8" t="inlineStr"/>
    </row>
    <row r="37">
      <c r="B37" s="9" t="inlineStr">
        <is>
          <t>TMHC (deal-time)</t>
        </is>
      </c>
      <c r="C37" s="27" t="inlineStr">
        <is>
          <t>TMHC</t>
        </is>
      </c>
      <c r="D37" s="27" t="n">
        <v>2.22</v>
      </c>
      <c r="E37" s="27" t="n">
        <v>0.85</v>
      </c>
      <c r="F37" s="29" t="n">
        <v>1.37</v>
      </c>
      <c r="G37" s="29" t="n">
        <v>16.1</v>
      </c>
      <c r="H37" s="11" t="n">
        <v>20.1</v>
      </c>
      <c r="I37" s="11" t="inlineStr">
        <is>
          <t>Moderate (in line w/ cohort median)</t>
        </is>
      </c>
      <c r="J37" s="11" t="inlineStr"/>
      <c r="K37" s="11" t="inlineStr"/>
      <c r="L37" s="11" t="inlineStr"/>
      <c r="M37" s="11" t="inlineStr">
        <is>
          <t>Net homebuilding debt / cap 17.8% per 4Q25 release p.14</t>
        </is>
      </c>
    </row>
    <row r="39">
      <c r="B39" s="14" t="inlineStr">
        <is>
          <t>Net debt = total debt less cash and equivalents. Net Debt / EV is the practitioner-grade leverage metric for homebuilders because EV captures both equity and debt sides of the capital stack. NVR is the anomaly: asset-light lot-option model means it doesn't need a land bank, so it carries net cash and trades at a premium book multiple (~4.75x P/B vs cohort ~1.2-1.7x).</t>
        </is>
      </c>
    </row>
    <row r="42" ht="18" customHeight="1">
      <c r="B42" s="3" t="inlineStr">
        <is>
          <t>C. Capital Return Profile - Dividends + Buybacks</t>
        </is>
      </c>
    </row>
    <row r="43">
      <c r="B43" s="4" t="inlineStr">
        <is>
          <t>Builder</t>
        </is>
      </c>
      <c r="C43" s="5" t="inlineStr">
        <is>
          <t>Ticker</t>
        </is>
      </c>
      <c r="D43" s="4" t="inlineStr">
        <is>
          <t>Annual Dividend / Sh ($)</t>
        </is>
      </c>
      <c r="E43" s="5" t="inlineStr">
        <is>
          <t>Stock Price ($, approx)</t>
        </is>
      </c>
      <c r="F43" s="4" t="inlineStr">
        <is>
          <t>Div Yield (%)</t>
        </is>
      </c>
      <c r="G43" s="4" t="inlineStr">
        <is>
          <t>Buyback Program?</t>
        </is>
      </c>
      <c r="H43" s="4" t="inlineStr">
        <is>
          <t>Capital-Return Posture</t>
        </is>
      </c>
      <c r="I43" s="4" t="inlineStr"/>
      <c r="J43" s="4" t="inlineStr"/>
      <c r="K43" s="4" t="inlineStr"/>
      <c r="L43" s="4" t="inlineStr"/>
      <c r="M43" s="4" t="inlineStr">
        <is>
          <t>Note</t>
        </is>
      </c>
    </row>
    <row r="44">
      <c r="B44" s="6" t="inlineStr">
        <is>
          <t>DR Horton</t>
        </is>
      </c>
      <c r="C44" s="24" t="inlineStr">
        <is>
          <t>DHI</t>
        </is>
      </c>
      <c r="D44" s="42" t="n">
        <v>1.5</v>
      </c>
      <c r="E44" s="41" t="n">
        <v>130</v>
      </c>
      <c r="F44" s="42" t="n">
        <v>1.2</v>
      </c>
      <c r="G44" s="8" t="inlineStr">
        <is>
          <t>Yes (active)</t>
        </is>
      </c>
      <c r="H44" s="8" t="inlineStr">
        <is>
          <t>Dividend + Buyback (balanced)</t>
        </is>
      </c>
      <c r="I44" s="8" t="inlineStr"/>
      <c r="J44" s="8" t="inlineStr"/>
      <c r="K44" s="8" t="inlineStr"/>
      <c r="L44" s="8" t="inlineStr"/>
      <c r="M44" s="8" t="inlineStr">
        <is>
          <t>Modest yield; opportunistic buybacks</t>
        </is>
      </c>
    </row>
    <row r="45">
      <c r="B45" s="9" t="inlineStr">
        <is>
          <t>Lennar</t>
        </is>
      </c>
      <c r="C45" s="27" t="inlineStr">
        <is>
          <t>LEN</t>
        </is>
      </c>
      <c r="D45" s="11" t="n">
        <v>2</v>
      </c>
      <c r="E45" s="29" t="n">
        <v>130</v>
      </c>
      <c r="F45" s="11" t="n">
        <v>1.5</v>
      </c>
      <c r="G45" s="11" t="inlineStr">
        <is>
          <t>Yes (active)</t>
        </is>
      </c>
      <c r="H45" s="11" t="inlineStr">
        <is>
          <t>Dividend + Buyback (balanced)</t>
        </is>
      </c>
      <c r="I45" s="11" t="inlineStr"/>
      <c r="J45" s="11" t="inlineStr"/>
      <c r="K45" s="11" t="inlineStr"/>
      <c r="L45" s="11" t="inlineStr"/>
      <c r="M45" s="11" t="inlineStr">
        <is>
          <t>Increased dividend recent years</t>
        </is>
      </c>
    </row>
    <row r="46">
      <c r="B46" s="6" t="inlineStr">
        <is>
          <t>NVR Inc.</t>
        </is>
      </c>
      <c r="C46" s="24" t="inlineStr">
        <is>
          <t>NVR</t>
        </is>
      </c>
      <c r="D46" s="42" t="n">
        <v>0</v>
      </c>
      <c r="E46" s="26" t="inlineStr">
        <is>
          <t>5,200+</t>
        </is>
      </c>
      <c r="F46" s="42" t="n">
        <v>0</v>
      </c>
      <c r="G46" s="8" t="inlineStr">
        <is>
          <t>Yes (large)</t>
        </is>
      </c>
      <c r="H46" s="8" t="inlineStr">
        <is>
          <t>Pure Buyback (no dividend)</t>
        </is>
      </c>
      <c r="I46" s="8" t="inlineStr"/>
      <c r="J46" s="8" t="inlineStr"/>
      <c r="K46" s="8" t="inlineStr"/>
      <c r="L46" s="8" t="inlineStr"/>
      <c r="M46" s="8" t="inlineStr">
        <is>
          <t>Pure-buyback returner; same posture as TMHC</t>
        </is>
      </c>
    </row>
    <row r="47">
      <c r="B47" s="9" t="inlineStr">
        <is>
          <t>PulteGroup</t>
        </is>
      </c>
      <c r="C47" s="27" t="inlineStr">
        <is>
          <t>PHM</t>
        </is>
      </c>
      <c r="D47" s="11" t="n">
        <v>0.84</v>
      </c>
      <c r="E47" s="29" t="n">
        <v>105</v>
      </c>
      <c r="F47" s="11" t="n">
        <v>0.8</v>
      </c>
      <c r="G47" s="11" t="inlineStr">
        <is>
          <t>Yes (active)</t>
        </is>
      </c>
      <c r="H47" s="11" t="inlineStr">
        <is>
          <t>Dividend + Buyback (balanced)</t>
        </is>
      </c>
      <c r="I47" s="11" t="inlineStr"/>
      <c r="J47" s="11" t="inlineStr"/>
      <c r="K47" s="11" t="inlineStr"/>
      <c r="L47" s="11" t="inlineStr"/>
      <c r="M47" s="11" t="inlineStr">
        <is>
          <t>Modest yield; meaningful buybacks</t>
        </is>
      </c>
    </row>
    <row r="48">
      <c r="B48" s="6" t="inlineStr">
        <is>
          <t>KB Home</t>
        </is>
      </c>
      <c r="C48" s="24" t="inlineStr">
        <is>
          <t>KBH</t>
        </is>
      </c>
      <c r="D48" s="42" t="n">
        <v>1</v>
      </c>
      <c r="E48" s="41" t="n">
        <v>50</v>
      </c>
      <c r="F48" s="42" t="n">
        <v>2</v>
      </c>
      <c r="G48" s="8" t="inlineStr">
        <is>
          <t>Yes (smaller)</t>
        </is>
      </c>
      <c r="H48" s="8" t="inlineStr">
        <is>
          <t>Higher Yield (defensive)</t>
        </is>
      </c>
      <c r="I48" s="8" t="inlineStr"/>
      <c r="J48" s="8" t="inlineStr"/>
      <c r="K48" s="8" t="inlineStr"/>
      <c r="L48" s="8" t="inlineStr"/>
      <c r="M48" s="8" t="inlineStr">
        <is>
          <t>Highest yield in cohort; reflects depressed valuation</t>
        </is>
      </c>
    </row>
    <row r="49">
      <c r="B49" s="9" t="inlineStr">
        <is>
          <t>Meritage Homes</t>
        </is>
      </c>
      <c r="C49" s="27" t="inlineStr">
        <is>
          <t>MTH</t>
        </is>
      </c>
      <c r="D49" s="11" t="n">
        <v>1</v>
      </c>
      <c r="E49" s="29" t="n">
        <v>60</v>
      </c>
      <c r="F49" s="11" t="n">
        <v>1.7</v>
      </c>
      <c r="G49" s="11" t="inlineStr">
        <is>
          <t>Yes (smaller)</t>
        </is>
      </c>
      <c r="H49" s="11" t="inlineStr">
        <is>
          <t>Dividend + Buyback (balanced)</t>
        </is>
      </c>
      <c r="I49" s="11" t="inlineStr"/>
      <c r="J49" s="11" t="inlineStr"/>
      <c r="K49" s="11" t="inlineStr"/>
      <c r="L49" s="11" t="inlineStr"/>
      <c r="M49" s="11" t="inlineStr">
        <is>
          <t>Initiated regular dividend recent years</t>
        </is>
      </c>
    </row>
    <row r="50">
      <c r="B50" s="6" t="inlineStr">
        <is>
          <t>Toll Brothers</t>
        </is>
      </c>
      <c r="C50" s="24" t="inlineStr">
        <is>
          <t>TOL</t>
        </is>
      </c>
      <c r="D50" s="42" t="n">
        <v>0.95</v>
      </c>
      <c r="E50" s="41" t="n">
        <v>130</v>
      </c>
      <c r="F50" s="42" t="n">
        <v>0.7</v>
      </c>
      <c r="G50" s="8" t="inlineStr">
        <is>
          <t>Yes (active)</t>
        </is>
      </c>
      <c r="H50" s="8" t="inlineStr">
        <is>
          <t>Dividend + Buyback (balanced)</t>
        </is>
      </c>
      <c r="I50" s="8" t="inlineStr"/>
      <c r="J50" s="8" t="inlineStr"/>
      <c r="K50" s="8" t="inlineStr"/>
      <c r="L50" s="8" t="inlineStr"/>
      <c r="M50" s="8" t="inlineStr">
        <is>
          <t>Modest yield; buybacks are primary return</t>
        </is>
      </c>
    </row>
    <row r="51">
      <c r="B51" s="9" t="inlineStr">
        <is>
          <t>Tri Pointe Homes</t>
        </is>
      </c>
      <c r="C51" s="27" t="inlineStr">
        <is>
          <t>TPH</t>
        </is>
      </c>
      <c r="D51" s="11" t="n">
        <v>0</v>
      </c>
      <c r="E51" s="29" t="n">
        <v>40</v>
      </c>
      <c r="F51" s="11" t="n">
        <v>0</v>
      </c>
      <c r="G51" s="11" t="inlineStr">
        <is>
          <t>Yes</t>
        </is>
      </c>
      <c r="H51" s="11" t="inlineStr">
        <is>
          <t>Pure Buyback (no dividend)</t>
        </is>
      </c>
      <c r="I51" s="11" t="inlineStr"/>
      <c r="J51" s="11" t="inlineStr"/>
      <c r="K51" s="11" t="inlineStr"/>
      <c r="L51" s="11" t="inlineStr"/>
      <c r="M51" s="11" t="inlineStr">
        <is>
          <t>No dividend history</t>
        </is>
      </c>
    </row>
    <row r="52">
      <c r="B52" s="6" t="inlineStr"/>
      <c r="C52" s="24" t="inlineStr"/>
      <c r="D52" s="8" t="inlineStr"/>
      <c r="E52" s="26" t="inlineStr"/>
      <c r="F52" s="8" t="inlineStr"/>
      <c r="G52" s="8" t="inlineStr"/>
      <c r="H52" s="8" t="inlineStr"/>
      <c r="I52" s="8" t="inlineStr"/>
      <c r="J52" s="8" t="inlineStr"/>
      <c r="K52" s="8" t="inlineStr"/>
      <c r="L52" s="8" t="inlineStr"/>
      <c r="M52" s="8" t="inlineStr"/>
    </row>
    <row r="53">
      <c r="B53" s="9" t="inlineStr">
        <is>
          <t>TMHC</t>
        </is>
      </c>
      <c r="C53" s="27" t="inlineStr">
        <is>
          <t>TMHC</t>
        </is>
      </c>
      <c r="D53" s="11" t="n">
        <v>0</v>
      </c>
      <c r="E53" s="29" t="inlineStr">
        <is>
          <t>$72.50 (deal)</t>
        </is>
      </c>
      <c r="F53" s="11" t="n">
        <v>0</v>
      </c>
      <c r="G53" s="11" t="inlineStr">
        <is>
          <t>Yes ($1B auth through 2027)</t>
        </is>
      </c>
      <c r="H53" s="11" t="inlineStr">
        <is>
          <t>Pure Buyback (no dividend since 2013 IPO)</t>
        </is>
      </c>
      <c r="I53" s="11" t="inlineStr"/>
      <c r="J53" s="11" t="inlineStr"/>
      <c r="K53" s="11" t="inlineStr"/>
      <c r="L53" s="11" t="inlineStr"/>
      <c r="M53" s="11" t="inlineStr">
        <is>
          <t>Returned ~$1.5B since program inception</t>
        </is>
      </c>
    </row>
    <row r="55">
      <c r="B55" s="14" t="inlineStr">
        <is>
          <t>Dividend yields are approximate (price drift moves them daily). Three of the eight peers carry ZERO dividends and are pure-buyback returners: NVR, TPH, and TMHC. The dividend-paying peers (DHI, LEN, PHM, KBH, MTH, TOL) carry modest yields (0.7-2.0%) and supplement with buybacks. KB Home's 2.0% yield is the cohort high and reflects its depressed valuation, not a deliberate high-yield strategy.</t>
        </is>
      </c>
    </row>
    <row r="58" ht="18" customHeight="1">
      <c r="B58" s="3" t="inlineStr">
        <is>
          <t>D. TMHC vs Cohort - Where the Deal Sits</t>
        </is>
      </c>
    </row>
    <row r="59">
      <c r="B59" s="4" t="inlineStr">
        <is>
          <t>Metric</t>
        </is>
      </c>
      <c r="C59" s="4" t="inlineStr">
        <is>
          <t>TMHC (deal)</t>
        </is>
      </c>
      <c r="D59" s="4" t="inlineStr">
        <is>
          <t>Cohort Median</t>
        </is>
      </c>
      <c r="E59" s="4" t="inlineStr">
        <is>
          <t>Cohort Range</t>
        </is>
      </c>
      <c r="F59" s="4" t="inlineStr">
        <is>
          <t>TMHC vs Median</t>
        </is>
      </c>
      <c r="G59" s="4" t="inlineStr">
        <is>
          <t>Read</t>
        </is>
      </c>
      <c r="H59" s="4" t="inlineStr"/>
      <c r="I59" s="4" t="inlineStr"/>
      <c r="J59" s="4" t="inlineStr"/>
      <c r="K59" s="4" t="inlineStr"/>
      <c r="L59" s="4" t="inlineStr"/>
      <c r="M59" s="4" t="inlineStr"/>
    </row>
    <row r="60">
      <c r="B60" s="6" t="inlineStr">
        <is>
          <t>P/E (TTM, Adj)</t>
        </is>
      </c>
      <c r="C60" s="8" t="inlineStr">
        <is>
          <t>8.8x</t>
        </is>
      </c>
      <c r="D60" s="8" t="inlineStr">
        <is>
          <t>12.4x</t>
        </is>
      </c>
      <c r="E60" s="8" t="inlineStr">
        <is>
          <t>9.4x - 22.0x</t>
        </is>
      </c>
      <c r="F60" s="8" t="inlineStr">
        <is>
          <t>29% BELOW</t>
        </is>
      </c>
      <c r="G60" s="8" t="inlineStr">
        <is>
          <t>TMHC priced cheaper than every peer except KB Home</t>
        </is>
      </c>
      <c r="H60" s="8" t="inlineStr"/>
      <c r="I60" s="8" t="inlineStr"/>
      <c r="J60" s="8" t="inlineStr"/>
      <c r="K60" s="8" t="inlineStr"/>
      <c r="L60" s="8" t="inlineStr"/>
      <c r="M60" s="8" t="inlineStr"/>
    </row>
    <row r="61">
      <c r="B61" s="9" t="inlineStr">
        <is>
          <t>P/B (MRQ)</t>
        </is>
      </c>
      <c r="C61" s="11" t="inlineStr">
        <is>
          <t>1.08x</t>
        </is>
      </c>
      <c r="D61" s="11" t="inlineStr">
        <is>
          <t>1.36x</t>
        </is>
      </c>
      <c r="E61" s="11" t="inlineStr">
        <is>
          <t>0.80x - 4.75x</t>
        </is>
      </c>
      <c r="F61" s="11" t="inlineStr">
        <is>
          <t>21% BELOW</t>
        </is>
      </c>
      <c r="G61" s="11" t="inlineStr">
        <is>
          <t>Below median; defensible (not distressed)</t>
        </is>
      </c>
      <c r="H61" s="11" t="inlineStr"/>
      <c r="I61" s="11" t="inlineStr"/>
      <c r="J61" s="11" t="inlineStr"/>
      <c r="K61" s="11" t="inlineStr"/>
      <c r="L61" s="11" t="inlineStr"/>
      <c r="M61" s="11" t="inlineStr"/>
    </row>
    <row r="62">
      <c r="B62" s="6" t="inlineStr">
        <is>
          <t>EV/EBITDA (TTM, Adj)</t>
        </is>
      </c>
      <c r="C62" s="8" t="inlineStr">
        <is>
          <t>6.6x</t>
        </is>
      </c>
      <c r="D62" s="8" t="inlineStr">
        <is>
          <t>10.45x</t>
        </is>
      </c>
      <c r="E62" s="8" t="inlineStr">
        <is>
          <t>7.9x - 14.8x</t>
        </is>
      </c>
      <c r="F62" s="8" t="inlineStr">
        <is>
          <t>37% BELOW</t>
        </is>
      </c>
      <c r="G62" s="8" t="inlineStr">
        <is>
          <t>LOWEST cash-flow multiple in entire cohort</t>
        </is>
      </c>
      <c r="H62" s="8" t="inlineStr"/>
      <c r="I62" s="8" t="inlineStr"/>
      <c r="J62" s="8" t="inlineStr"/>
      <c r="K62" s="8" t="inlineStr"/>
      <c r="L62" s="8" t="inlineStr"/>
      <c r="M62" s="8" t="inlineStr"/>
    </row>
    <row r="63">
      <c r="B63" s="9" t="inlineStr">
        <is>
          <t>Net Debt / EV</t>
        </is>
      </c>
      <c r="C63" s="11" t="inlineStr">
        <is>
          <t>16.1%</t>
        </is>
      </c>
      <c r="D63" s="11" t="inlineStr">
        <is>
          <t>10.1%</t>
        </is>
      </c>
      <c r="E63" s="11" t="inlineStr">
        <is>
          <t>-1.4% to 35%</t>
        </is>
      </c>
      <c r="F63" s="11" t="inlineStr">
        <is>
          <t>ABOVE median</t>
        </is>
      </c>
      <c r="G63" s="11" t="inlineStr">
        <is>
          <t>Moderate leverage; in line w/ Lennar / Meritage range</t>
        </is>
      </c>
      <c r="H63" s="11" t="inlineStr"/>
      <c r="I63" s="11" t="inlineStr"/>
      <c r="J63" s="11" t="inlineStr"/>
      <c r="K63" s="11" t="inlineStr"/>
      <c r="L63" s="11" t="inlineStr"/>
      <c r="M63" s="11" t="inlineStr"/>
    </row>
    <row r="64">
      <c r="B64" s="6" t="inlineStr">
        <is>
          <t>Dividend Yield</t>
        </is>
      </c>
      <c r="C64" s="8" t="inlineStr">
        <is>
          <t>0.0%</t>
        </is>
      </c>
      <c r="D64" s="8" t="inlineStr">
        <is>
          <t>1.0%</t>
        </is>
      </c>
      <c r="E64" s="8" t="inlineStr">
        <is>
          <t>0.0% - 2.0%</t>
        </is>
      </c>
      <c r="F64" s="8" t="inlineStr">
        <is>
          <t>ZERO</t>
        </is>
      </c>
      <c r="G64" s="8" t="inlineStr">
        <is>
          <t>Pure-buyback returner (like NVR, TPH)</t>
        </is>
      </c>
      <c r="H64" s="8" t="inlineStr"/>
      <c r="I64" s="8" t="inlineStr"/>
      <c r="J64" s="8" t="inlineStr"/>
      <c r="K64" s="8" t="inlineStr"/>
      <c r="L64" s="8" t="inlineStr"/>
      <c r="M64" s="8" t="inlineStr"/>
    </row>
    <row r="65">
      <c r="B65" s="9" t="inlineStr">
        <is>
          <t>Annual Buyback ($M)</t>
        </is>
      </c>
      <c r="C65" s="11" t="inlineStr">
        <is>
          <t>~$400M run-rate</t>
        </is>
      </c>
      <c r="D65" s="11" t="inlineStr">
        <is>
          <t>n/a (varies)</t>
        </is>
      </c>
      <c r="E65" s="11" t="inlineStr">
        <is>
          <t>n/a</t>
        </is>
      </c>
      <c r="F65" s="11" t="inlineStr">
        <is>
          <t>Active program</t>
        </is>
      </c>
      <c r="G65" s="11" t="inlineStr">
        <is>
          <t>$1B authorization through 2027 (4Q25 release p.4)</t>
        </is>
      </c>
      <c r="H65" s="11" t="inlineStr"/>
      <c r="I65" s="11" t="inlineStr"/>
      <c r="J65" s="11" t="inlineStr"/>
      <c r="K65" s="11" t="inlineStr"/>
      <c r="L65" s="11" t="inlineStr"/>
      <c r="M65" s="11" t="inlineStr"/>
    </row>
    <row r="67">
      <c r="B67" s="14" t="inlineStr">
        <is>
          <t>Headline reading: Berkshire bought the cheapest publicly-traded US homebuilder on cash flow (lowest EV/EBITDA in cohort, 37% below median) at a defensible (not distressed) book multiple. The 24% deal premium pulled TMHC from 0.87x book to 1.08x book - still below the cohort median 1.36x. The closest buyer-profile comp (Toll Brothers at 8.3x EV/EBITDA, luxury skew matching TMHC's Esplanade emphasis) trades at a 26% premium to the TMHC deal multiple. There is no peer in the cohort that trades at or below the price Berkshire paid - even the cohort floor sits above the deal multiple.</t>
        </is>
      </c>
    </row>
  </sheetData>
  <mergeCells count="10">
    <mergeCell ref="B24:M24"/>
    <mergeCell ref="B2:M2"/>
    <mergeCell ref="B42:M42"/>
    <mergeCell ref="B21:M21"/>
    <mergeCell ref="B67:M67"/>
    <mergeCell ref="B58:M58"/>
    <mergeCell ref="B1:M1"/>
    <mergeCell ref="B4:M4"/>
    <mergeCell ref="B39:M39"/>
    <mergeCell ref="B55:M55"/>
  </mergeCells>
  <printOptions horizontalCentered="1" verticalCentered="0"/>
  <pageMargins left="0.5" right="0.5" top="0.5" bottom="0.5" header="0.3" footer="0.3"/>
  <pageSetup orientation="landscape" paperSize="1" fitToHeight="0" fitToWidth="1"/>
  <headerFooter>
    <oddHeader>&amp;L&amp;8 &amp;K3C3F454_Public_Comps&amp;C&amp;9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G22"/>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36" customWidth="1" min="2" max="2"/>
    <col width="14" customWidth="1" min="3" max="3"/>
    <col width="14" customWidth="1" min="4" max="4"/>
    <col width="14" customWidth="1" min="5" max="5"/>
    <col width="14" customWidth="1" min="6" max="6"/>
    <col width="14" customWidth="1" min="7" max="7"/>
  </cols>
  <sheetData>
    <row r="1" ht="24" customHeight="1">
      <c r="B1" s="1" t="inlineStr">
        <is>
          <t>Cycle Sensitivity - Mid-Cycle EBITDA Scenarios</t>
        </is>
      </c>
    </row>
    <row r="2">
      <c r="B2" s="2" t="inlineStr">
        <is>
          <t>Berkshire's compound return on the $8.5B EV varies with mid-cycle EBITDA assumption.</t>
        </is>
      </c>
    </row>
    <row r="4" ht="18" customHeight="1">
      <c r="B4" s="3" t="inlineStr">
        <is>
          <t>Mid-Cycle EBITDA Scenarios</t>
        </is>
      </c>
    </row>
    <row r="5">
      <c r="B5" s="4" t="inlineStr">
        <is>
          <t>Scenario</t>
        </is>
      </c>
      <c r="C5" s="5" t="inlineStr">
        <is>
          <t>Mid-Cycle EBITDA ($M)</t>
        </is>
      </c>
      <c r="D5" s="5" t="inlineStr">
        <is>
          <t>EV / EBITDA at deal</t>
        </is>
      </c>
      <c r="E5" s="5" t="inlineStr">
        <is>
          <t>Implied Yield (Pre-tax)</t>
        </is>
      </c>
      <c r="F5" s="5" t="inlineStr">
        <is>
          <t>Implied After-tax FCF Yield</t>
        </is>
      </c>
      <c r="G5" s="4" t="inlineStr">
        <is>
          <t>Read</t>
        </is>
      </c>
    </row>
    <row r="6">
      <c r="B6" s="6" t="inlineStr">
        <is>
          <t>Deep recession</t>
        </is>
      </c>
      <c r="C6" s="43" t="n">
        <v>700</v>
      </c>
      <c r="D6" s="40" t="n">
        <v>12.1</v>
      </c>
      <c r="E6" s="41" t="n">
        <v>8.199999999999999</v>
      </c>
      <c r="F6" s="41" t="n">
        <v>6.2</v>
      </c>
      <c r="G6" s="8" t="inlineStr">
        <is>
          <t>TMHC under prolonged stress</t>
        </is>
      </c>
    </row>
    <row r="7">
      <c r="B7" s="9" t="inlineStr">
        <is>
          <t>Soft cycle</t>
        </is>
      </c>
      <c r="C7" s="31" t="n">
        <v>900</v>
      </c>
      <c r="D7" s="28" t="n">
        <v>9.4</v>
      </c>
      <c r="E7" s="29" t="n">
        <v>10.6</v>
      </c>
      <c r="F7" s="29" t="n">
        <v>7.9</v>
      </c>
      <c r="G7" s="11" t="inlineStr">
        <is>
          <t>1Q26 run-rate annualized</t>
        </is>
      </c>
    </row>
    <row r="8">
      <c r="B8" s="6" t="inlineStr">
        <is>
          <t>Mid-cycle (assumed)</t>
        </is>
      </c>
      <c r="C8" s="43" t="n">
        <v>1200</v>
      </c>
      <c r="D8" s="40" t="n">
        <v>7.1</v>
      </c>
      <c r="E8" s="41" t="n">
        <v>14.1</v>
      </c>
      <c r="F8" s="41" t="n">
        <v>10.6</v>
      </c>
      <c r="G8" s="8" t="inlineStr">
        <is>
          <t>Slightly below FY25</t>
        </is>
      </c>
    </row>
    <row r="9">
      <c r="B9" s="9" t="inlineStr">
        <is>
          <t>Current run-rate (FY25)</t>
        </is>
      </c>
      <c r="C9" s="31" t="n">
        <v>1292</v>
      </c>
      <c r="D9" s="28" t="n">
        <v>6.6</v>
      </c>
      <c r="E9" s="29" t="n">
        <v>15.2</v>
      </c>
      <c r="F9" s="29" t="n">
        <v>11.4</v>
      </c>
      <c r="G9" s="11" t="inlineStr">
        <is>
          <t>FY25 Adj. EBITDA</t>
        </is>
      </c>
    </row>
    <row r="10">
      <c r="B10" s="6" t="inlineStr">
        <is>
          <t>Up-cycle (FY24-comparable)</t>
        </is>
      </c>
      <c r="C10" s="43" t="n">
        <v>1384</v>
      </c>
      <c r="D10" s="40" t="n">
        <v>6.1</v>
      </c>
      <c r="E10" s="41" t="n">
        <v>16.3</v>
      </c>
      <c r="F10" s="41" t="n">
        <v>12.2</v>
      </c>
      <c r="G10" s="8" t="inlineStr">
        <is>
          <t>FY24 Adj. EBITDA</t>
        </is>
      </c>
    </row>
    <row r="11">
      <c r="B11" s="9" t="inlineStr">
        <is>
          <t>Peak cycle (FY22-comparable)</t>
        </is>
      </c>
      <c r="C11" s="31" t="n">
        <v>1800</v>
      </c>
      <c r="D11" s="28" t="n">
        <v>4.7</v>
      </c>
      <c r="E11" s="29" t="n">
        <v>21.2</v>
      </c>
      <c r="F11" s="29" t="n">
        <v>15.9</v>
      </c>
      <c r="G11" s="11" t="inlineStr">
        <is>
          <t>Approx FY22 historic peak [VERIFY]</t>
        </is>
      </c>
    </row>
    <row r="13">
      <c r="B13" s="14" t="inlineStr">
        <is>
          <t>After-tax FCF yield assumes 25% effective tax rate (TMHC FY25 effective rate 24.1%) and EBITDA-to-FCF conversion of 1.0x (illustrative; production builders typically convert 0.6-0.9x EBITDA to FCF after working-capital absorption).</t>
        </is>
      </c>
    </row>
    <row r="15" ht="18" customHeight="1">
      <c r="B15" s="3" t="inlineStr">
        <is>
          <t>Rate-Sensitivity Cycle Bracket</t>
        </is>
      </c>
    </row>
    <row r="16">
      <c r="B16" s="4" t="inlineStr">
        <is>
          <t>Rate Environment</t>
        </is>
      </c>
      <c r="C16" s="4" t="inlineStr">
        <is>
          <t>30-yr Mortgage Rate</t>
        </is>
      </c>
      <c r="D16" s="4" t="inlineStr">
        <is>
          <t>Implied Volume Impact</t>
        </is>
      </c>
      <c r="E16" s="4" t="inlineStr">
        <is>
          <t>Implied EBITDA Impact</t>
        </is>
      </c>
      <c r="F16" s="4" t="inlineStr">
        <is>
          <t>EV/EBITDA at $8.5B</t>
        </is>
      </c>
      <c r="G16" s="4" t="inlineStr">
        <is>
          <t>Note</t>
        </is>
      </c>
    </row>
    <row r="17">
      <c r="B17" s="6" t="inlineStr">
        <is>
          <t>Lower rates / normal</t>
        </is>
      </c>
      <c r="C17" s="8" t="inlineStr">
        <is>
          <t>5.5-6.0%</t>
        </is>
      </c>
      <c r="D17" s="8" t="inlineStr">
        <is>
          <t>+15-20% units</t>
        </is>
      </c>
      <c r="E17" s="8" t="inlineStr">
        <is>
          <t>+25-30% EBITDA</t>
        </is>
      </c>
      <c r="F17" s="8" t="inlineStr">
        <is>
          <t>5.0-5.5x</t>
        </is>
      </c>
      <c r="G17" s="8" t="inlineStr">
        <is>
          <t>Up-cycle scenario</t>
        </is>
      </c>
    </row>
    <row r="18">
      <c r="B18" s="9" t="inlineStr">
        <is>
          <t>Current (1Q26)</t>
        </is>
      </c>
      <c r="C18" s="11" t="inlineStr">
        <is>
          <t>6.5-7.0%</t>
        </is>
      </c>
      <c r="D18" s="11" t="inlineStr">
        <is>
          <t>Baseline</t>
        </is>
      </c>
      <c r="E18" s="11" t="inlineStr">
        <is>
          <t>Baseline</t>
        </is>
      </c>
      <c r="F18" s="11" t="inlineStr">
        <is>
          <t>6.6x</t>
        </is>
      </c>
      <c r="G18" s="11" t="inlineStr">
        <is>
          <t>FY25 Adj. EBITDA basis</t>
        </is>
      </c>
    </row>
    <row r="19">
      <c r="B19" s="6" t="inlineStr">
        <is>
          <t>Higher rates / strained</t>
        </is>
      </c>
      <c r="C19" s="8" t="inlineStr">
        <is>
          <t>7.5-8.0%</t>
        </is>
      </c>
      <c r="D19" s="8" t="inlineStr">
        <is>
          <t>-10-15% units</t>
        </is>
      </c>
      <c r="E19" s="8" t="inlineStr">
        <is>
          <t>-15-20% EBITDA</t>
        </is>
      </c>
      <c r="F19" s="8" t="inlineStr">
        <is>
          <t>7.7-8.2x</t>
        </is>
      </c>
      <c r="G19" s="8" t="inlineStr">
        <is>
          <t>1Q26-extended trough</t>
        </is>
      </c>
    </row>
    <row r="20">
      <c r="B20" s="9" t="inlineStr">
        <is>
          <t>Recession + rate cut</t>
        </is>
      </c>
      <c r="C20" s="11" t="inlineStr">
        <is>
          <t>5.5-6.0%</t>
        </is>
      </c>
      <c r="D20" s="11" t="inlineStr">
        <is>
          <t>-5% units, +ASP recovery</t>
        </is>
      </c>
      <c r="E20" s="11" t="inlineStr">
        <is>
          <t>-5% EBITDA</t>
        </is>
      </c>
      <c r="F20" s="11" t="inlineStr">
        <is>
          <t>~7x</t>
        </is>
      </c>
      <c r="G20" s="11" t="inlineStr">
        <is>
          <t>Mixed - cycle bottoming</t>
        </is>
      </c>
    </row>
    <row r="22">
      <c r="B22" s="17" t="inlineStr">
        <is>
          <t>[VERIFY] Rate-sensitivity table is directional - based on long-run elasticity of new-home demand to mortgage rate (~3% units per 100 bps). Refresh from TMHC IR commentary in 1Q26 / 2Q26 cycle.</t>
        </is>
      </c>
    </row>
  </sheetData>
  <mergeCells count="6">
    <mergeCell ref="B2:G2"/>
    <mergeCell ref="B22:G22"/>
    <mergeCell ref="B1:G1"/>
    <mergeCell ref="B4:G4"/>
    <mergeCell ref="B13:G13"/>
    <mergeCell ref="B15:G15"/>
  </mergeCells>
  <printOptions horizontalCentered="1" verticalCentered="0"/>
  <pageMargins left="0.5" right="0.5" top="0.5" bottom="0.5" header="0.3" footer="0.3"/>
  <pageSetup orientation="landscape" paperSize="1" fitToHeight="0" fitToWidth="1"/>
  <headerFooter>
    <oddHeader>&amp;L&amp;8 &amp;K3C3F455_Sensitivity&amp;C&amp;9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E35"/>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28" customWidth="1" min="2" max="2"/>
    <col width="32" customWidth="1" min="3" max="3"/>
    <col width="24" customWidth="1" min="4" max="4"/>
    <col width="14" customWidth="1" min="5" max="5"/>
  </cols>
  <sheetData>
    <row r="1" ht="24" customHeight="1">
      <c r="B1" s="1" t="inlineStr">
        <is>
          <t>TMHC Post-Close - Berkshire Segment Mapping</t>
        </is>
      </c>
    </row>
    <row r="2">
      <c r="B2" s="2" t="inlineStr">
        <is>
          <t>Berkshire reports housing across multiple segments. TMHC most likely reports into Manufacturing / Building Products.</t>
        </is>
      </c>
    </row>
    <row r="4" ht="18" customHeight="1">
      <c r="B4" s="3" t="inlineStr">
        <is>
          <t>Berkshire Residential Footprint - Pre-TMHC</t>
        </is>
      </c>
    </row>
    <row r="5">
      <c r="B5" s="4" t="inlineStr">
        <is>
          <t>Business</t>
        </is>
      </c>
      <c r="C5" s="4" t="inlineStr">
        <is>
          <t>Role</t>
        </is>
      </c>
      <c r="D5" s="4" t="inlineStr">
        <is>
          <t>Reporting segment</t>
        </is>
      </c>
      <c r="E5" s="4" t="inlineStr">
        <is>
          <t>Source</t>
        </is>
      </c>
    </row>
    <row r="6">
      <c r="B6" s="6" t="inlineStr">
        <is>
          <t>Clayton Homes (manufactured)</t>
        </is>
      </c>
      <c r="C6" s="8" t="inlineStr">
        <is>
          <t>49,400 off-site homes 2025</t>
        </is>
      </c>
      <c r="D6" s="8" t="inlineStr">
        <is>
          <t>Manufacturing (Building Products)</t>
        </is>
      </c>
      <c r="E6" s="8" t="inlineStr">
        <is>
          <t>BRK 10-K p.K-16</t>
        </is>
      </c>
    </row>
    <row r="7">
      <c r="B7" s="9" t="inlineStr">
        <is>
          <t>Clayton Properties Group (site-built)</t>
        </is>
      </c>
      <c r="C7" s="11" t="inlineStr">
        <is>
          <t>~10,000 site-built homes 2025; 9 builders in 17 states</t>
        </is>
      </c>
      <c r="D7" s="11" t="inlineStr">
        <is>
          <t>Manufacturing (Building Products)</t>
        </is>
      </c>
      <c r="E7" s="11" t="inlineStr">
        <is>
          <t>BRK 10-K p.K-16</t>
        </is>
      </c>
    </row>
    <row r="8">
      <c r="B8" s="6" t="inlineStr">
        <is>
          <t>HomeServices of America</t>
        </is>
      </c>
      <c r="C8" s="8" t="inlineStr">
        <is>
          <t>~35,000 agents, 770 offices, 35 states + DC; franchise network 250+ franchisees</t>
        </is>
      </c>
      <c r="D8" s="8" t="inlineStr">
        <is>
          <t>Service &amp; Retailing</t>
        </is>
      </c>
      <c r="E8" s="8" t="inlineStr">
        <is>
          <t>BRK 10-K p.K-11</t>
        </is>
      </c>
    </row>
    <row r="9">
      <c r="B9" s="9" t="inlineStr">
        <is>
          <t>Shaw Industries</t>
        </is>
      </c>
      <c r="C9" s="11" t="inlineStr">
        <is>
          <t>Carpet/flooring - 3,800+ styles</t>
        </is>
      </c>
      <c r="D9" s="11" t="inlineStr">
        <is>
          <t>Manufacturing (Building Products)</t>
        </is>
      </c>
      <c r="E9" s="11" t="inlineStr">
        <is>
          <t>BRK 10-K p.K-16</t>
        </is>
      </c>
    </row>
    <row r="10">
      <c r="B10" s="6" t="inlineStr">
        <is>
          <t>Benjamin Moore</t>
        </is>
      </c>
      <c r="C10" s="8" t="inlineStr">
        <is>
          <t>Premium architectural paint, 8,000+ retailers</t>
        </is>
      </c>
      <c r="D10" s="8" t="inlineStr">
        <is>
          <t>Manufacturing (Building Products)</t>
        </is>
      </c>
      <c r="E10" s="8" t="inlineStr">
        <is>
          <t>BRK 10-K p.K-18</t>
        </is>
      </c>
    </row>
    <row r="11">
      <c r="B11" s="9" t="inlineStr">
        <is>
          <t>MiTek</t>
        </is>
      </c>
      <c r="C11" s="11" t="inlineStr">
        <is>
          <t>Engineered building products / connectors / software</t>
        </is>
      </c>
      <c r="D11" s="11" t="inlineStr">
        <is>
          <t>Manufacturing</t>
        </is>
      </c>
      <c r="E11" s="11" t="inlineStr">
        <is>
          <t>BRK 10-K</t>
        </is>
      </c>
    </row>
    <row r="12">
      <c r="B12" s="6" t="inlineStr">
        <is>
          <t>Acme Brick</t>
        </is>
      </c>
      <c r="C12" s="8" t="inlineStr">
        <is>
          <t>Brick / masonry / stone</t>
        </is>
      </c>
      <c r="D12" s="8" t="inlineStr">
        <is>
          <t>Manufacturing (Building Products)</t>
        </is>
      </c>
      <c r="E12" s="8" t="inlineStr">
        <is>
          <t>BRK 10-K</t>
        </is>
      </c>
    </row>
    <row r="13">
      <c r="B13" s="9" t="inlineStr">
        <is>
          <t>Johns Manville</t>
        </is>
      </c>
      <c r="C13" s="11" t="inlineStr">
        <is>
          <t>Insulation / roofing / engineered products</t>
        </is>
      </c>
      <c r="D13" s="11" t="inlineStr">
        <is>
          <t>Manufacturing (Building Products)</t>
        </is>
      </c>
      <c r="E13" s="11" t="inlineStr">
        <is>
          <t>BRK 10-K</t>
        </is>
      </c>
    </row>
    <row r="14">
      <c r="B14" s="6" t="inlineStr">
        <is>
          <t>Berkshire Hathaway Energy</t>
        </is>
      </c>
      <c r="C14" s="8" t="inlineStr">
        <is>
          <t>Utilities (PacifiCorp, MidAmerican, NV Energy, NSP, others)</t>
        </is>
      </c>
      <c r="D14" s="8" t="inlineStr">
        <is>
          <t>Railroad, Utilities &amp; Energy</t>
        </is>
      </c>
      <c r="E14" s="8" t="inlineStr">
        <is>
          <t>BRK 10-K p.K-7</t>
        </is>
      </c>
    </row>
    <row r="16" ht="18" customHeight="1">
      <c r="B16" s="3" t="inlineStr">
        <is>
          <t>TMHC Post-Close Placement (Institute view)</t>
        </is>
      </c>
    </row>
    <row r="17">
      <c r="B17" s="4" t="inlineStr">
        <is>
          <t>TMHC Unit</t>
        </is>
      </c>
      <c r="C17" s="4" t="inlineStr">
        <is>
          <t>Likely BRK home</t>
        </is>
      </c>
      <c r="D17" s="4" t="inlineStr">
        <is>
          <t>Note</t>
        </is>
      </c>
      <c r="E17" s="4" t="inlineStr">
        <is>
          <t>Conf</t>
        </is>
      </c>
    </row>
    <row r="18">
      <c r="B18" s="6" t="inlineStr">
        <is>
          <t>Taylor Morrison site-built homebuilding</t>
        </is>
      </c>
      <c r="C18" s="8" t="inlineStr">
        <is>
          <t>Manufacturing (Building Products) - merged with Clayton Properties Group over time</t>
        </is>
      </c>
      <c r="D18" s="8" t="inlineStr">
        <is>
          <t>Abel statement: 'unify our site-built homebuilding operations'</t>
        </is>
      </c>
      <c r="E18" s="8" t="inlineStr">
        <is>
          <t>High</t>
        </is>
      </c>
    </row>
    <row r="19">
      <c r="B19" s="9" t="inlineStr">
        <is>
          <t>Esplanade resort-lifestyle</t>
        </is>
      </c>
      <c r="C19" s="11" t="inlineStr">
        <is>
          <t>Manufacturing (Building Products) - run inside TMHC operating unit</t>
        </is>
      </c>
      <c r="D19" s="11" t="inlineStr">
        <is>
          <t>Brand likely retained</t>
        </is>
      </c>
      <c r="E19" s="11" t="inlineStr">
        <is>
          <t>High</t>
        </is>
      </c>
    </row>
    <row r="20">
      <c r="B20" s="6" t="inlineStr">
        <is>
          <t>Yardly (Build-to-Rent)</t>
        </is>
      </c>
      <c r="C20" s="8" t="inlineStr">
        <is>
          <t>Possible spin into BHE-adjacent rental vehicle, or stays within TMHC</t>
        </is>
      </c>
      <c r="D20" s="8" t="inlineStr">
        <is>
          <t>Strategic option, 24-36 mo decision</t>
        </is>
      </c>
      <c r="E20" s="8" t="inlineStr">
        <is>
          <t>Med</t>
        </is>
      </c>
    </row>
    <row r="21">
      <c r="B21" s="9" t="inlineStr">
        <is>
          <t>TMHF (mortgage origination)</t>
        </is>
      </c>
      <c r="C21" s="11" t="inlineStr">
        <is>
          <t>Service &amp; Retailing - possibly merged with HomeServices mortgage</t>
        </is>
      </c>
      <c r="D21" s="11" t="inlineStr">
        <is>
          <t>Capture-rate gains</t>
        </is>
      </c>
      <c r="E21" s="11" t="inlineStr">
        <is>
          <t>Med</t>
        </is>
      </c>
    </row>
    <row r="22">
      <c r="B22" s="6" t="inlineStr">
        <is>
          <t>Inspired Title</t>
        </is>
      </c>
      <c r="C22" s="8" t="inlineStr">
        <is>
          <t>Service &amp; Retailing - possibly merged with HomeServices title</t>
        </is>
      </c>
      <c r="D22" s="8" t="inlineStr">
        <is>
          <t>Closing-table economics</t>
        </is>
      </c>
      <c r="E22" s="8" t="inlineStr">
        <is>
          <t>Med</t>
        </is>
      </c>
    </row>
    <row r="23">
      <c r="B23" s="9" t="inlineStr">
        <is>
          <t>TMIS (insurance agency)</t>
        </is>
      </c>
      <c r="C23" s="11" t="inlineStr">
        <is>
          <t>Service &amp; Retailing or Insurance group</t>
        </is>
      </c>
      <c r="D23" s="11" t="inlineStr">
        <is>
          <t>Small; integration optional</t>
        </is>
      </c>
      <c r="E23" s="11" t="inlineStr">
        <is>
          <t>Low-Med</t>
        </is>
      </c>
    </row>
    <row r="25">
      <c r="B25" s="14" t="inlineStr">
        <is>
          <t>Confidence levels are the Institute's read of strategic likelihood based on Berkshire's historical integration patterns with Clayton and HomeServices. Berkshire does not preannounce integration plans. Actual segment placement will be disclosed in Berkshire's first 10-K post-close.</t>
        </is>
      </c>
    </row>
    <row r="27" ht="18" customHeight="1">
      <c r="B27" s="3" t="inlineStr">
        <is>
          <t>Berkshire Capital Position 3/31/26 (deal funding capacity)</t>
        </is>
      </c>
    </row>
    <row r="28">
      <c r="B28" s="4" t="inlineStr">
        <is>
          <t>Line Item ($B)</t>
        </is>
      </c>
      <c r="C28" s="5" t="inlineStr">
        <is>
          <t>3/31/26</t>
        </is>
      </c>
      <c r="D28" s="5" t="inlineStr">
        <is>
          <t>12/31/25</t>
        </is>
      </c>
      <c r="E28" s="4" t="inlineStr">
        <is>
          <t>Source</t>
        </is>
      </c>
    </row>
    <row r="29">
      <c r="B29" s="6" t="inlineStr">
        <is>
          <t>Cash and cash equivalents (Insurance)</t>
        </is>
      </c>
      <c r="C29" s="36" t="n">
        <v>51.5</v>
      </c>
      <c r="D29" s="36" t="n">
        <v>47.7</v>
      </c>
      <c r="E29" s="8" t="inlineStr">
        <is>
          <t>BRK 1Q26 p.2</t>
        </is>
      </c>
    </row>
    <row r="30">
      <c r="B30" s="9" t="inlineStr">
        <is>
          <t>Short-term Treasury Bills (Insurance)</t>
        </is>
      </c>
      <c r="C30" s="19" t="n">
        <v>339.3</v>
      </c>
      <c r="D30" s="19" t="n">
        <v>321.4</v>
      </c>
      <c r="E30" s="11" t="inlineStr">
        <is>
          <t>BRK 1Q26 p.2</t>
        </is>
      </c>
    </row>
    <row r="31">
      <c r="B31" s="6" t="inlineStr">
        <is>
          <t>Cash and cash equivalents (Railroad/Util)</t>
        </is>
      </c>
      <c r="C31" s="36" t="n">
        <v>6.6</v>
      </c>
      <c r="D31" s="36" t="n">
        <v>4.2</v>
      </c>
      <c r="E31" s="8" t="inlineStr">
        <is>
          <t>BRK 1Q26 p.2</t>
        </is>
      </c>
    </row>
    <row r="32">
      <c r="B32" s="9" t="inlineStr">
        <is>
          <t>Total cash + Treasuries</t>
        </is>
      </c>
      <c r="C32" s="19" t="n">
        <v>397.4</v>
      </c>
      <c r="D32" s="19" t="n">
        <v>373.3</v>
      </c>
      <c r="E32" s="11" t="inlineStr">
        <is>
          <t>Sum</t>
        </is>
      </c>
    </row>
    <row r="33">
      <c r="B33" s="6" t="inlineStr">
        <is>
          <t>Equity securities portfolio</t>
        </is>
      </c>
      <c r="C33" s="36" t="n">
        <v>288</v>
      </c>
      <c r="D33" s="36" t="n">
        <v>297.8</v>
      </c>
      <c r="E33" s="8" t="inlineStr">
        <is>
          <t>BRK 1Q26 p.2</t>
        </is>
      </c>
    </row>
    <row r="34">
      <c r="B34" s="9" t="inlineStr">
        <is>
          <t>TMHC EV (deal use of cash)</t>
        </is>
      </c>
      <c r="C34" s="19" t="n">
        <v>8.5</v>
      </c>
      <c r="D34" s="19" t="inlineStr">
        <is>
          <t>n/a</t>
        </is>
      </c>
      <c r="E34" s="11" t="inlineStr">
        <is>
          <t>Press release</t>
        </is>
      </c>
    </row>
    <row r="35">
      <c r="B35" s="6" t="inlineStr">
        <is>
          <t>TMHC EV as % of cash + Treasuries</t>
        </is>
      </c>
      <c r="C35" s="18" t="inlineStr">
        <is>
          <t>2.1%</t>
        </is>
      </c>
      <c r="D35" s="18" t="inlineStr">
        <is>
          <t>n/a</t>
        </is>
      </c>
      <c r="E35" s="8" t="inlineStr">
        <is>
          <t>Computed</t>
        </is>
      </c>
    </row>
  </sheetData>
  <mergeCells count="6">
    <mergeCell ref="B27:E27"/>
    <mergeCell ref="B1:E1"/>
    <mergeCell ref="B4:E4"/>
    <mergeCell ref="B16:E16"/>
    <mergeCell ref="B25:E25"/>
    <mergeCell ref="B2:E2"/>
  </mergeCells>
  <printOptions horizontalCentered="1" verticalCentered="0"/>
  <pageMargins left="0.5" right="0.5" top="0.5" bottom="0.5" header="0.3" footer="0.3"/>
  <pageSetup orientation="landscape" paperSize="1" fitToHeight="0" fitToWidth="1"/>
  <headerFooter>
    <oddHeader>&amp;L&amp;8 &amp;K3C3F456_BRK_Segment_Fit&amp;C&amp;9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B1:F21"/>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28" customWidth="1" min="2" max="2"/>
    <col width="18" customWidth="1" min="3" max="3"/>
    <col width="18" customWidth="1" min="4" max="4"/>
    <col width="18" customWidth="1" min="5" max="5"/>
    <col width="18" customWidth="1" min="6" max="6"/>
  </cols>
  <sheetData>
    <row r="1" ht="24" customHeight="1">
      <c r="B1" s="1" t="inlineStr">
        <is>
          <t>Comparable-Set Valuation Summary - What Berkshire Paid vs. Public Comps</t>
        </is>
      </c>
    </row>
    <row r="2">
      <c r="B2" s="2" t="inlineStr">
        <is>
          <t>Directional view; comp multiples flagged [VERIFY].</t>
        </is>
      </c>
    </row>
    <row r="4" ht="18" customHeight="1">
      <c r="B4" s="3" t="inlineStr">
        <is>
          <t>Implied TMHC Value at Comp Multiples</t>
        </is>
      </c>
    </row>
    <row r="5">
      <c r="B5" s="4" t="inlineStr">
        <is>
          <t>Apply Multiple</t>
        </is>
      </c>
      <c r="C5" s="4" t="inlineStr">
        <is>
          <t>Comp Median (est.)</t>
        </is>
      </c>
      <c r="D5" s="4" t="inlineStr">
        <is>
          <t>Apply to TMHC FY25</t>
        </is>
      </c>
      <c r="E5" s="4" t="inlineStr">
        <is>
          <t>Implied EV/Equity ($B)</t>
        </is>
      </c>
      <c r="F5" s="4" t="inlineStr">
        <is>
          <t>vs. Deal $8.5B EV</t>
        </is>
      </c>
    </row>
    <row r="6">
      <c r="B6" s="6" t="inlineStr">
        <is>
          <t>Comp P/E - apply ~8.5x to TMHC FY25 EPS $7.77</t>
        </is>
      </c>
      <c r="C6" s="8" t="inlineStr">
        <is>
          <t>8.5x</t>
        </is>
      </c>
      <c r="D6" s="8" t="inlineStr">
        <is>
          <t>$7.77 EPS</t>
        </is>
      </c>
      <c r="E6" s="8" t="inlineStr">
        <is>
          <t>5.8 equity</t>
        </is>
      </c>
      <c r="F6" s="8" t="inlineStr">
        <is>
          <t>-$1.0 vs $6.8</t>
        </is>
      </c>
    </row>
    <row r="7">
      <c r="B7" s="9" t="inlineStr">
        <is>
          <t>Comp P/B - apply ~1.15x to TMHC FY25 BVPS $64</t>
        </is>
      </c>
      <c r="C7" s="11" t="inlineStr">
        <is>
          <t>1.15x</t>
        </is>
      </c>
      <c r="D7" s="11" t="inlineStr">
        <is>
          <t>$64 BVPS</t>
        </is>
      </c>
      <c r="E7" s="11" t="inlineStr">
        <is>
          <t>6.9 equity</t>
        </is>
      </c>
      <c r="F7" s="11" t="inlineStr">
        <is>
          <t>+$0.1 vs $6.8</t>
        </is>
      </c>
    </row>
    <row r="8">
      <c r="B8" s="6" t="inlineStr">
        <is>
          <t>Comp EV/EBITDA - apply ~6x to FY25 Adj EBITDA $1.292B</t>
        </is>
      </c>
      <c r="C8" s="8" t="inlineStr">
        <is>
          <t>6.0x</t>
        </is>
      </c>
      <c r="D8" s="8" t="inlineStr">
        <is>
          <t>$1,292M Adj EBITDA</t>
        </is>
      </c>
      <c r="E8" s="8" t="inlineStr">
        <is>
          <t>7.8 EV</t>
        </is>
      </c>
      <c r="F8" s="8" t="inlineStr">
        <is>
          <t>-$0.7 vs $8.5</t>
        </is>
      </c>
    </row>
    <row r="9">
      <c r="B9" s="9" t="inlineStr">
        <is>
          <t>Comp EV/EBITDA - apply ~7x to FY25 Adj EBITDA $1.292B</t>
        </is>
      </c>
      <c r="C9" s="11" t="inlineStr">
        <is>
          <t>7.0x</t>
        </is>
      </c>
      <c r="D9" s="11" t="inlineStr">
        <is>
          <t>$1,292M Adj EBITDA</t>
        </is>
      </c>
      <c r="E9" s="11" t="inlineStr">
        <is>
          <t>9.0 EV</t>
        </is>
      </c>
      <c r="F9" s="11" t="inlineStr">
        <is>
          <t>+$0.5 vs $8.5</t>
        </is>
      </c>
    </row>
    <row r="10">
      <c r="B10" s="6" t="inlineStr">
        <is>
          <t>TMHC closest peer multiples (KBH/MTH/TPH avg)</t>
        </is>
      </c>
      <c r="C10" s="8" t="inlineStr">
        <is>
          <t>6.5x P/E, 1.0x P/B, 5.5x EV/EBITDA</t>
        </is>
      </c>
      <c r="D10" s="8" t="inlineStr">
        <is>
          <t>Multiple sources</t>
        </is>
      </c>
      <c r="E10" s="8" t="inlineStr">
        <is>
          <t>5-7 EV range</t>
        </is>
      </c>
      <c r="F10" s="8" t="inlineStr">
        <is>
          <t>Slight discount to deal</t>
        </is>
      </c>
    </row>
    <row r="12">
      <c r="B12" s="14" t="inlineStr">
        <is>
          <t>Implied EV/Equity figures use illustrative comp medians. Berkshire's $8.5B EV / $6.8B equity value sits modestly above the comp-median equity implied multiple - consistent with a 24% control premium over a Q2 2026 trading multiple.</t>
        </is>
      </c>
    </row>
    <row r="14" ht="18" customHeight="1">
      <c r="B14" s="3" t="inlineStr">
        <is>
          <t>What this multiple bought Berkshire (compound return illustration)</t>
        </is>
      </c>
    </row>
    <row r="15">
      <c r="B15" s="4" t="inlineStr">
        <is>
          <t>Scenario</t>
        </is>
      </c>
      <c r="C15" s="5" t="inlineStr">
        <is>
          <t>Mid-Cycle FCF ($M)</t>
        </is>
      </c>
      <c r="D15" s="5" t="inlineStr">
        <is>
          <t>Years to Earn Back EV</t>
        </is>
      </c>
      <c r="E15" s="4" t="inlineStr">
        <is>
          <t>10-Yr IRR (Pre-Tax)</t>
        </is>
      </c>
      <c r="F15" s="4" t="inlineStr">
        <is>
          <t>Read</t>
        </is>
      </c>
    </row>
    <row r="16">
      <c r="B16" s="6" t="inlineStr">
        <is>
          <t>Bear (cycle stays soft)</t>
        </is>
      </c>
      <c r="C16" s="43" t="n">
        <v>600</v>
      </c>
      <c r="D16" s="36" t="n">
        <v>14.2</v>
      </c>
      <c r="E16" s="8" t="inlineStr">
        <is>
          <t>~5%</t>
        </is>
      </c>
      <c r="F16" s="8" t="inlineStr">
        <is>
          <t>Cycle never normalizes</t>
        </is>
      </c>
    </row>
    <row r="17">
      <c r="B17" s="9" t="inlineStr">
        <is>
          <t>Base (mid-cycle = $1.0-1.2B FCF)</t>
        </is>
      </c>
      <c r="C17" s="31" t="n">
        <v>1000</v>
      </c>
      <c r="D17" s="19" t="n">
        <v>8.5</v>
      </c>
      <c r="E17" s="11" t="inlineStr">
        <is>
          <t>~8-9%</t>
        </is>
      </c>
      <c r="F17" s="11" t="inlineStr">
        <is>
          <t>Median expected outcome</t>
        </is>
      </c>
    </row>
    <row r="18">
      <c r="B18" s="6" t="inlineStr">
        <is>
          <t>Bull (cycle re-accelerates + Esplanade/Yardly scale)</t>
        </is>
      </c>
      <c r="C18" s="43" t="n">
        <v>1400</v>
      </c>
      <c r="D18" s="36" t="n">
        <v>6.1</v>
      </c>
      <c r="E18" s="8" t="inlineStr">
        <is>
          <t>~12-14%</t>
        </is>
      </c>
      <c r="F18" s="8" t="inlineStr">
        <is>
          <t>Includes platform-multiplier</t>
        </is>
      </c>
    </row>
    <row r="19">
      <c r="B19" s="9" t="inlineStr">
        <is>
          <t>Berkshire baseline hurdle</t>
        </is>
      </c>
      <c r="C19" s="31" t="inlineStr">
        <is>
          <t>Long-bond + risk premium</t>
        </is>
      </c>
      <c r="D19" s="19" t="inlineStr">
        <is>
          <t>n/a</t>
        </is>
      </c>
      <c r="E19" s="11" t="inlineStr">
        <is>
          <t>~7-9%</t>
        </is>
      </c>
      <c r="F19" s="11" t="inlineStr">
        <is>
          <t>Internal Berkshire hurdle [VERIFY]</t>
        </is>
      </c>
    </row>
    <row r="21">
      <c r="B21" s="17" t="inlineStr">
        <is>
          <t>[VERIFY] Mid-cycle FCF and IRR figures are illustrative scenarios for case-study purposes. Berkshire does not publish acquisition-IRR targets; the 'baseline hurdle' is the Institute's inference from Buffett's annual-letter framework, not a Berkshire-disclosed number.</t>
        </is>
      </c>
    </row>
  </sheetData>
  <mergeCells count="6">
    <mergeCell ref="B4:F4"/>
    <mergeCell ref="B21:F21"/>
    <mergeCell ref="B12:F12"/>
    <mergeCell ref="B2:F2"/>
    <mergeCell ref="B1:F1"/>
    <mergeCell ref="B14:F14"/>
  </mergeCells>
  <printOptions horizontalCentered="1" verticalCentered="0"/>
  <pageMargins left="0.5" right="0.5" top="0.5" bottom="0.5" header="0.3" footer="0.3"/>
  <pageSetup orientation="landscape" paperSize="1" fitToHeight="0" fitToWidth="1"/>
  <headerFooter>
    <oddHeader>&amp;L&amp;8 &amp;K3C3F457_Comp_Valuation_Summary&amp;C&amp;9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xl/worksheets/sheet9.xml><?xml version="1.0" encoding="utf-8"?>
<worksheet xmlns="http://schemas.openxmlformats.org/spreadsheetml/2006/main">
  <sheetPr>
    <outlinePr summaryBelow="1" summaryRight="1"/>
    <pageSetUpPr fitToPage="1"/>
  </sheetPr>
  <dimension ref="B1:F25"/>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5" customWidth="1" min="1" max="1"/>
    <col width="32" customWidth="1" min="2" max="2"/>
    <col width="16" customWidth="1" min="3" max="3"/>
    <col width="16" customWidth="1" min="4" max="4"/>
    <col width="16" customWidth="1" min="5" max="5"/>
    <col width="24" customWidth="1" min="6" max="6"/>
  </cols>
  <sheetData>
    <row r="1" ht="24" customHeight="1">
      <c r="B1" s="1" t="inlineStr">
        <is>
          <t>Capital Return History - What Ends at Close</t>
        </is>
      </c>
    </row>
    <row r="2">
      <c r="B2" s="2" t="inlineStr">
        <is>
          <t>TMHC has been a meaningful repurchaser; the program ends at close.</t>
        </is>
      </c>
    </row>
    <row r="4" ht="18" customHeight="1">
      <c r="B4" s="3" t="inlineStr">
        <is>
          <t>Share Repurchase History</t>
        </is>
      </c>
    </row>
    <row r="5">
      <c r="B5" s="4" t="inlineStr">
        <is>
          <t>Period</t>
        </is>
      </c>
      <c r="C5" s="5" t="inlineStr">
        <is>
          <t>Shares Repurchased (M)</t>
        </is>
      </c>
      <c r="D5" s="5" t="inlineStr">
        <is>
          <t>$ Spent ($M)</t>
        </is>
      </c>
      <c r="E5" s="5" t="inlineStr">
        <is>
          <t>Avg Price ($)</t>
        </is>
      </c>
      <c r="F5" s="4" t="inlineStr">
        <is>
          <t>Source</t>
        </is>
      </c>
    </row>
    <row r="6">
      <c r="B6" s="6" t="inlineStr">
        <is>
          <t>FY 2021 - 1Q 2026 cumulative</t>
        </is>
      </c>
      <c r="C6" s="36" t="n">
        <v>39</v>
      </c>
      <c r="D6" s="36" t="n">
        <v>1500</v>
      </c>
      <c r="E6" s="7" t="inlineStr">
        <is>
          <t>n/a</t>
        </is>
      </c>
      <c r="F6" s="8" t="inlineStr">
        <is>
          <t>4Q25 release p.3 (since 2021)</t>
        </is>
      </c>
    </row>
    <row r="7">
      <c r="B7" s="9" t="inlineStr">
        <is>
          <t>Approximately % of shares retired</t>
        </is>
      </c>
      <c r="C7" s="19" t="inlineStr">
        <is>
          <t>~34%</t>
        </is>
      </c>
      <c r="D7" s="19" t="inlineStr"/>
      <c r="E7" s="10" t="inlineStr"/>
      <c r="F7" s="11" t="inlineStr">
        <is>
          <t>4Q25 release p.3</t>
        </is>
      </c>
    </row>
    <row r="8">
      <c r="B8" s="6" t="inlineStr">
        <is>
          <t>FY 2025 total</t>
        </is>
      </c>
      <c r="C8" s="36" t="n">
        <v>6.5</v>
      </c>
      <c r="D8" s="36" t="n">
        <v>381</v>
      </c>
      <c r="E8" s="33" t="n">
        <v>58.6</v>
      </c>
      <c r="F8" s="8" t="inlineStr">
        <is>
          <t>4Q25 release p.3</t>
        </is>
      </c>
    </row>
    <row r="9">
      <c r="B9" s="9" t="inlineStr">
        <is>
          <t>4Q 2025</t>
        </is>
      </c>
      <c r="C9" s="19" t="n">
        <v>1.2</v>
      </c>
      <c r="D9" s="19" t="n">
        <v>71</v>
      </c>
      <c r="E9" s="10" t="n">
        <v>59.2</v>
      </c>
      <c r="F9" s="11" t="inlineStr">
        <is>
          <t>4Q25 release p.3</t>
        </is>
      </c>
    </row>
    <row r="10">
      <c r="B10" s="6" t="inlineStr">
        <is>
          <t>1Q 2026</t>
        </is>
      </c>
      <c r="C10" s="36" t="n">
        <v>2.5</v>
      </c>
      <c r="D10" s="36" t="n">
        <v>150</v>
      </c>
      <c r="E10" s="33" t="n">
        <v>60</v>
      </c>
      <c r="F10" s="8" t="inlineStr">
        <is>
          <t>1Q26 release p.3 (~$61 avg)</t>
        </is>
      </c>
    </row>
    <row r="11">
      <c r="B11" s="9" t="inlineStr">
        <is>
          <t>Repurchase authorization remaining (3/31/26)</t>
        </is>
      </c>
      <c r="C11" s="19" t="inlineStr">
        <is>
          <t>n/a</t>
        </is>
      </c>
      <c r="D11" s="19" t="n">
        <v>863</v>
      </c>
      <c r="E11" s="10" t="inlineStr">
        <is>
          <t>n/a</t>
        </is>
      </c>
      <c r="F11" s="11" t="inlineStr">
        <is>
          <t>1Q26 release p.3</t>
        </is>
      </c>
    </row>
    <row r="12">
      <c r="B12" s="6" t="inlineStr">
        <is>
          <t>Current authorization total</t>
        </is>
      </c>
      <c r="C12" s="18" t="inlineStr">
        <is>
          <t>n/a</t>
        </is>
      </c>
      <c r="D12" s="36" t="n">
        <v>1000</v>
      </c>
      <c r="E12" s="7" t="inlineStr">
        <is>
          <t>n/a</t>
        </is>
      </c>
      <c r="F12" s="8" t="inlineStr">
        <is>
          <t>4Q25 release p.4 (extends thru 12/31/27)</t>
        </is>
      </c>
    </row>
    <row r="14" ht="18" customHeight="1">
      <c r="B14" s="3" t="inlineStr">
        <is>
          <t>Dividend Policy</t>
        </is>
      </c>
    </row>
    <row r="15">
      <c r="B15" s="4" t="inlineStr">
        <is>
          <t>Item</t>
        </is>
      </c>
      <c r="C15" s="4" t="inlineStr">
        <is>
          <t>Status</t>
        </is>
      </c>
      <c r="D15" s="4" t="inlineStr"/>
      <c r="E15" s="4" t="inlineStr"/>
      <c r="F15" s="4" t="inlineStr">
        <is>
          <t>Note</t>
        </is>
      </c>
    </row>
    <row r="16">
      <c r="B16" s="6" t="inlineStr">
        <is>
          <t>Common dividend</t>
        </is>
      </c>
      <c r="C16" s="8" t="inlineStr">
        <is>
          <t>None paid</t>
        </is>
      </c>
      <c r="D16" s="8" t="inlineStr"/>
      <c r="E16" s="8" t="inlineStr"/>
      <c r="F16" s="8" t="inlineStr">
        <is>
          <t>TMHC has not declared dividends as a public company</t>
        </is>
      </c>
    </row>
    <row r="17">
      <c r="B17" s="9" t="inlineStr">
        <is>
          <t>Preferred dividend</t>
        </is>
      </c>
      <c r="C17" s="11" t="inlineStr">
        <is>
          <t>None outstanding</t>
        </is>
      </c>
      <c r="D17" s="11" t="inlineStr"/>
      <c r="E17" s="11" t="inlineStr"/>
      <c r="F17" s="11" t="inlineStr">
        <is>
          <t>n/a</t>
        </is>
      </c>
    </row>
    <row r="18">
      <c r="B18" s="6" t="inlineStr">
        <is>
          <t>Capital return mechanism</t>
        </is>
      </c>
      <c r="C18" s="8" t="inlineStr">
        <is>
          <t>Buybacks only</t>
        </is>
      </c>
      <c r="D18" s="8" t="inlineStr"/>
      <c r="E18" s="8" t="inlineStr"/>
      <c r="F18" s="8" t="inlineStr">
        <is>
          <t>Approximately $381M FY25; $150M 1Q26</t>
        </is>
      </c>
    </row>
    <row r="20" ht="18" customHeight="1">
      <c r="B20" s="3" t="inlineStr">
        <is>
          <t>Post-Close Capital Return</t>
        </is>
      </c>
    </row>
    <row r="21">
      <c r="B21" s="4" t="inlineStr">
        <is>
          <t>Item</t>
        </is>
      </c>
      <c r="C21" s="4" t="inlineStr">
        <is>
          <t>Pre-Close</t>
        </is>
      </c>
      <c r="D21" s="4" t="inlineStr">
        <is>
          <t>Post-Close</t>
        </is>
      </c>
      <c r="E21" s="4" t="inlineStr"/>
      <c r="F21" s="4" t="inlineStr">
        <is>
          <t>Note</t>
        </is>
      </c>
    </row>
    <row r="22">
      <c r="B22" s="6" t="inlineStr">
        <is>
          <t>Buyback program</t>
        </is>
      </c>
      <c r="C22" s="8" t="inlineStr">
        <is>
          <t>$1B authorized through 12/31/27</t>
        </is>
      </c>
      <c r="D22" s="8" t="inlineStr">
        <is>
          <t>Terminated at close</t>
        </is>
      </c>
      <c r="E22" s="8" t="inlineStr"/>
      <c r="F22" s="8" t="inlineStr">
        <is>
          <t>Standard Berkshire treatment</t>
        </is>
      </c>
    </row>
    <row r="23">
      <c r="B23" s="9" t="inlineStr">
        <is>
          <t>Dividend payments</t>
        </is>
      </c>
      <c r="C23" s="11" t="inlineStr">
        <is>
          <t>None</t>
        </is>
      </c>
      <c r="D23" s="11" t="inlineStr">
        <is>
          <t>Will not be reinstated</t>
        </is>
      </c>
      <c r="E23" s="11" t="inlineStr"/>
      <c r="F23" s="11" t="inlineStr">
        <is>
          <t>Berkshire does not pay dividends from operating subs</t>
        </is>
      </c>
    </row>
    <row r="24">
      <c r="B24" s="6" t="inlineStr">
        <is>
          <t>Free cash flow routing</t>
        </is>
      </c>
      <c r="C24" s="8" t="inlineStr">
        <is>
          <t>Internal reinvestment + buybacks</t>
        </is>
      </c>
      <c r="D24" s="8" t="inlineStr">
        <is>
          <t>Routes to Berkshire HQ for redeployment</t>
        </is>
      </c>
      <c r="E24" s="8" t="inlineStr"/>
      <c r="F24" s="8" t="inlineStr">
        <is>
          <t>Cash flow upstream to BRK Omaha</t>
        </is>
      </c>
    </row>
    <row r="25">
      <c r="B25" s="9" t="inlineStr">
        <is>
          <t>TMHC land investment</t>
        </is>
      </c>
      <c r="C25" s="11" t="inlineStr">
        <is>
          <t>~$2B/yr guided FY26</t>
        </is>
      </c>
      <c r="D25" s="11" t="inlineStr">
        <is>
          <t>Likely flat-to-up</t>
        </is>
      </c>
      <c r="E25" s="11" t="inlineStr"/>
      <c r="F25" s="11" t="inlineStr">
        <is>
          <t>Berkshire patient with land cycle</t>
        </is>
      </c>
    </row>
  </sheetData>
  <mergeCells count="5">
    <mergeCell ref="B4:F4"/>
    <mergeCell ref="B2:F2"/>
    <mergeCell ref="B20:F20"/>
    <mergeCell ref="B1:F1"/>
    <mergeCell ref="B14:F14"/>
  </mergeCells>
  <printOptions horizontalCentered="1" verticalCentered="0"/>
  <pageMargins left="0.5" right="0.5" top="0.5" bottom="0.5" header="0.3" footer="0.3"/>
  <pageSetup orientation="landscape" paperSize="1" fitToHeight="0" fitToWidth="1"/>
  <headerFooter>
    <oddHeader>&amp;L&amp;8 &amp;K3C3F458_Dividend_Buyback&amp;C&amp;9 &amp;K5A5A5ABaratelli Institute  -  Berkshire Read Case 1  -  TMHC Deal Model&amp;R&amp;8 &amp;KC89000BARATELLI INSTITUTE  *  MENTORING AT SCALE</oddHeader>
    <oddFooter>&amp;L&amp;8 &amp;K3C3F45baratelliinstitute.com&amp;C&amp;8 &amp;K3C3F45Page &amp;P of &amp;N&amp;R&amp;8 &amp;K3C3F45TMHC BR</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2026-06-04T03:06:46Z</dcterms:created>
  <dcterms:modified xmlns:dcterms="http://purl.org/dc/terms/" xmlns:xsi="http://www.w3.org/2001/XMLSchema-instance" xsi:type="dcterms:W3CDTF">2026-07-08T20:43:47Z</dcterms:modified>
</cp:coreProperties>
</file>